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<sst xmlns="http://schemas.openxmlformats.org/spreadsheetml/2006/main" count="187" uniqueCount="159">
  <si>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</si>
  <si>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</si>
  <si>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</si>
  <si>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</si>
  <si>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</si>
  <si>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</si>
  <si>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</si>
  <si>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</si>
  <si>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</si>
  <si>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</si>
  <si>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</si>
  <si>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</si>
  <si>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</si>
  <si>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</si>
  <si>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</si>
  <si>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</si>
  <si>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</si>
  <si>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</si>
  <si>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</si>
  <si>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</si>
  <si>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</si>
  <si>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</si>
  <si>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</si>
  <si>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</si>
  <si>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</si>
  <si>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</si>
  <si>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</si>
  <si>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</si>
  <si>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</si>
  <si>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</si>
  <si>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</si>
  <si>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</si>
  <si>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</si>
  <si>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</si>
  <si>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</si>
  <si>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</si>
  <si>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</si>
  <si>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</si>
  <si>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</si>
  <si>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</si>
  <si>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</si>
  <si>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</si>
  <si>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</si>
  <si>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</si>
  <si>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</si>
  <si>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</si>
  <si>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</si>
  <si>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</si>
  <si>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</si>
  <si>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</si>
  <si>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</si>
  <si>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</si>
  <si>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</si>
  <si>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</si>
  <si>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</si>
  <si>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</si>
  <si>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</si>
  <si>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</si>
  <si>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</si>
  <si>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</si>
  <si>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</si>
  <si>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</si>
  <si>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</si>
  <si>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</si>
  <si>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</si>
  <si>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</si>
  <si>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</si>
  <si>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</si>
  <si>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</si>
  <si>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</si>
  <si>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</si>
  <si>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</si>
  <si>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</si>
  <si>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</si>
  <si>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</si>
  <si>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</si>
  <si>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</si>
  <si>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</si>
  <si>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</si>
  <si>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</si>
  <si>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</si>
  <si>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</si>
  <si>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</si>
  <si>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</si>
  <si>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</si>
  <si>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</si>
  <si>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</si>
  <si>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</si>
  <si>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</si>
  <si>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</si>
  <si>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</si>
  <si>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</si>
  <si>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</si>
  <si>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</si>
  <si>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</si>
  <si>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</si>
  <si>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</si>
  <si>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</si>
  <si>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</si>
  <si>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</si>
  <si>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</si>
  <si>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</si>
  <si>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</si>
  <si>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</si>
  <si>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</si>
  <si>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</si>
  <si>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</si>
  <si>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</si>
  <si>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</si>
  <si>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</si>
  <si>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</si>
  <si>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</si>
  <si>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</si>
  <si>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</si>
  <si>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</si>
  <si>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</si>
  <si>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</si>
  <si>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</si>
  <si>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</si>
  <si>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</si>
  <si>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</si>
  <si>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</si>
  <si>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</si>
  <si>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</si>
  <si>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</si>
  <si>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</si>
  <si>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</si>
  <si>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</si>
  <si>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</si>
  <si>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</si>
  <si>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</si>
  <si>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</si>
  <si>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</si>
  <si>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</si>
  <si>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</si>
  <si>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</si>
  <si>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</si>
  <si>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</si>
  <si>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</si>
  <si>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</si>
  <si>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</si>
  <si>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</si>
  <si>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</si>
  <si>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</si>
  <si>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</si>
  <si>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</si>
  <si>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</si>
  <si>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</si>
  <si>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</si>
  <si>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</si>
  <si>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</si>
  <si>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</si>
  <si>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</si>
  <si>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</si>
  <si>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С.М. Харченко</t>
  </si>
  <si>
    <t>Н.М. Кривошея</t>
  </si>
  <si>
    <t>575832064</t>
  </si>
  <si>
    <t>inbox@bg.hr.court.gov.ua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</si>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</sst>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17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&amp;LCA766ACA&amp;C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598</v>
      </c>
      <c r="D6" s="88">
        <f>SUM(D7,D10,D13,D14,D15,D21,D24,D25,D18,D19,D20)</f>
        <v>642636.02</v>
      </c>
      <c r="E6" s="88">
        <f>SUM(E7,E10,E13,E14,E15,E21,E24,E25,E18,E19,E20)</f>
        <v>486</v>
      </c>
      <c r="F6" s="88">
        <f>SUM(F7,F10,F13,F14,F15,F21,F24,F25,F18,F19,F20)</f>
        <v>484664.38999999984</v>
      </c>
      <c r="G6" s="88">
        <f>SUM(G7,G10,G13,G14,G15,G21,G24,G25,G18,G19,G20)</f>
        <v>10</v>
      </c>
      <c r="H6" s="88">
        <f>SUM(H7,H10,H13,H14,H15,H21,H24,H25,H18,H19,H20)</f>
        <v>10166.999999999998</v>
      </c>
      <c r="I6" s="88">
        <f>SUM(I7,I10,I13,I14,I15,I21,I24,I25,I18,I19,I20)</f>
        <v>47</v>
      </c>
      <c r="J6" s="88">
        <f>SUM(J7,J10,J13,J14,J15,J21,J24,J25,J18,J19,J20)</f>
        <v>29371.4</v>
      </c>
      <c r="K6" s="88">
        <f>SUM(K7,K10,K13,K14,K15,K21,K24,K25,K18,K19,K20)</f>
        <v>53</v>
      </c>
      <c r="L6" s="88">
        <f>SUM(L7,L10,L13,L14,L15,L21,L24,L25,L18,L19,L20)</f>
        <v>31756.8</v>
      </c>
    </row>
    <row r="7" spans="1:12" ht="12.75" customHeight="1">
      <c r="A7" s="86">
        <v>2</v>
      </c>
      <c r="B7" s="89" t="s">
        <v>68</v>
      </c>
      <c r="C7" s="90">
        <v>98</v>
      </c>
      <c r="D7" s="90">
        <v>391806.92</v>
      </c>
      <c r="E7" s="90">
        <v>66</v>
      </c>
      <c r="F7" s="90">
        <v>267098.05</v>
      </c>
      <c r="G7" s="90">
        <v>1</v>
      </c>
      <c r="H7" s="90">
        <v>2481</v>
      </c>
      <c r="I7" s="90">
        <v>15</v>
      </c>
      <c r="J7" s="90">
        <v>15408.7</v>
      </c>
      <c r="K7" s="90">
        <v>15</v>
      </c>
      <c r="L7" s="90">
        <v>14886</v>
      </c>
    </row>
    <row r="8" spans="1:12" ht="12.75">
      <c r="A8" s="86">
        <v>3</v>
      </c>
      <c r="B8" s="91" t="s">
        <v>69</v>
      </c>
      <c r="C8" s="90">
        <v>47</v>
      </c>
      <c r="D8" s="90">
        <v>335723.16</v>
      </c>
      <c r="E8" s="90">
        <v>44</v>
      </c>
      <c r="F8" s="90">
        <v>221462.66</v>
      </c>
      <c r="G8" s="90">
        <v>1</v>
      </c>
      <c r="H8" s="90">
        <v>2481</v>
      </c>
      <c r="I8" s="90">
        <v>2</v>
      </c>
      <c r="J8" s="90">
        <v>1440.9</v>
      </c>
      <c r="K8" s="90"/>
      <c r="L8" s="90"/>
    </row>
    <row r="9" spans="1:12" ht="12.75">
      <c r="A9" s="86">
        <v>4</v>
      </c>
      <c r="B9" s="91" t="s">
        <v>70</v>
      </c>
      <c r="C9" s="90">
        <v>51</v>
      </c>
      <c r="D9" s="90">
        <v>56083.76</v>
      </c>
      <c r="E9" s="90">
        <v>22</v>
      </c>
      <c r="F9" s="90">
        <v>45635.39</v>
      </c>
      <c r="G9" s="90"/>
      <c r="H9" s="90"/>
      <c r="I9" s="90">
        <v>13</v>
      </c>
      <c r="J9" s="90">
        <v>13967.8</v>
      </c>
      <c r="K9" s="90">
        <v>15</v>
      </c>
      <c r="L9" s="90">
        <v>14886</v>
      </c>
    </row>
    <row r="10" spans="1:12" ht="12.75">
      <c r="A10" s="86">
        <v>5</v>
      </c>
      <c r="B10" s="89" t="s">
        <v>71</v>
      </c>
      <c r="C10" s="90">
        <v>58</v>
      </c>
      <c r="D10" s="90">
        <v>62025</v>
      </c>
      <c r="E10" s="90">
        <v>48</v>
      </c>
      <c r="F10" s="90">
        <v>57714.44</v>
      </c>
      <c r="G10" s="90">
        <v>3</v>
      </c>
      <c r="H10" s="90">
        <v>2808.4</v>
      </c>
      <c r="I10" s="90">
        <v>3</v>
      </c>
      <c r="J10" s="90">
        <v>6810</v>
      </c>
      <c r="K10" s="90">
        <v>4</v>
      </c>
      <c r="L10" s="90">
        <v>5458.2</v>
      </c>
    </row>
    <row r="11" spans="1:12" ht="12.75">
      <c r="A11" s="86">
        <v>6</v>
      </c>
      <c r="B11" s="91" t="s">
        <v>72</v>
      </c>
      <c r="C11" s="90">
        <v>3</v>
      </c>
      <c r="D11" s="90">
        <v>7443</v>
      </c>
      <c r="E11" s="90">
        <v>1</v>
      </c>
      <c r="F11" s="90">
        <v>12294.61</v>
      </c>
      <c r="G11" s="90">
        <v>1</v>
      </c>
      <c r="H11" s="90">
        <v>1135</v>
      </c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55</v>
      </c>
      <c r="D12" s="90">
        <v>54582</v>
      </c>
      <c r="E12" s="90">
        <v>47</v>
      </c>
      <c r="F12" s="90">
        <v>45419.83</v>
      </c>
      <c r="G12" s="90">
        <v>2</v>
      </c>
      <c r="H12" s="90">
        <v>1673.4</v>
      </c>
      <c r="I12" s="90">
        <v>3</v>
      </c>
      <c r="J12" s="90">
        <v>6810</v>
      </c>
      <c r="K12" s="90">
        <v>3</v>
      </c>
      <c r="L12" s="90">
        <v>2977.2</v>
      </c>
    </row>
    <row r="13" spans="1:12" ht="12.75">
      <c r="A13" s="86">
        <v>8</v>
      </c>
      <c r="B13" s="89" t="s">
        <v>18</v>
      </c>
      <c r="C13" s="90">
        <v>82</v>
      </c>
      <c r="D13" s="90">
        <v>81376.8</v>
      </c>
      <c r="E13" s="90">
        <v>79</v>
      </c>
      <c r="F13" s="90">
        <v>78061.8</v>
      </c>
      <c r="G13" s="90">
        <v>3</v>
      </c>
      <c r="H13" s="90">
        <v>2977.2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55</v>
      </c>
      <c r="D15" s="90">
        <v>29523.9</v>
      </c>
      <c r="E15" s="90">
        <v>46</v>
      </c>
      <c r="F15" s="90">
        <v>24727.2</v>
      </c>
      <c r="G15" s="90">
        <v>3</v>
      </c>
      <c r="H15" s="90">
        <v>1900.4</v>
      </c>
      <c r="I15" s="90"/>
      <c r="J15" s="90"/>
      <c r="K15" s="90">
        <v>6</v>
      </c>
      <c r="L15" s="90">
        <v>4465.8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1</v>
      </c>
      <c r="F16" s="90">
        <v>1240.5</v>
      </c>
      <c r="G16" s="90"/>
      <c r="H16" s="90"/>
      <c r="I16" s="90"/>
      <c r="J16" s="90"/>
      <c r="K16" s="90">
        <v>2</v>
      </c>
      <c r="L16" s="90">
        <v>2481</v>
      </c>
    </row>
    <row r="17" spans="1:12" ht="12.75">
      <c r="A17" s="86">
        <v>12</v>
      </c>
      <c r="B17" s="91" t="s">
        <v>73</v>
      </c>
      <c r="C17" s="90">
        <v>52</v>
      </c>
      <c r="D17" s="90">
        <v>25802.4</v>
      </c>
      <c r="E17" s="90">
        <v>45</v>
      </c>
      <c r="F17" s="90">
        <v>23486.7</v>
      </c>
      <c r="G17" s="90">
        <v>3</v>
      </c>
      <c r="H17" s="90">
        <v>1900.4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304</v>
      </c>
      <c r="D18" s="90">
        <v>75422.4</v>
      </c>
      <c r="E18" s="90">
        <v>246</v>
      </c>
      <c r="F18" s="90">
        <v>53589.4999999998</v>
      </c>
      <c r="G18" s="90"/>
      <c r="H18" s="90"/>
      <c r="I18" s="90">
        <v>29</v>
      </c>
      <c r="J18" s="90">
        <v>7152.7</v>
      </c>
      <c r="K18" s="90">
        <v>28</v>
      </c>
      <c r="L18" s="90">
        <v>6946.8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2481</v>
      </c>
      <c r="E21" s="90">
        <f>SUM(E22:E23)</f>
        <v>1</v>
      </c>
      <c r="F21" s="90">
        <f>SUM(F22:F23)</f>
        <v>3473.4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3473.4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3969.6</v>
      </c>
      <c r="E39" s="88">
        <f>SUM(E40,E47,E48,E49)</f>
        <v>4</v>
      </c>
      <c r="F39" s="88">
        <f>SUM(F40,F47,F48,F49)</f>
        <v>3473.4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3969.6</v>
      </c>
      <c r="E40" s="90">
        <f>SUM(E41,E44)</f>
        <v>4</v>
      </c>
      <c r="F40" s="90">
        <f>SUM(F41,F44)</f>
        <v>3473.4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3473.4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3473.4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</v>
      </c>
      <c r="D50" s="88">
        <f>SUM(D51:D54)</f>
        <v>230.73000000000002</v>
      </c>
      <c r="E50" s="88">
        <f>SUM(E51:E54)</f>
        <v>6</v>
      </c>
      <c r="F50" s="88">
        <f>SUM(F51:F54)</f>
        <v>236.05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</v>
      </c>
      <c r="D51" s="90">
        <v>66.98</v>
      </c>
      <c r="E51" s="90">
        <v>4</v>
      </c>
      <c r="F51" s="90">
        <v>72.32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89.32</v>
      </c>
      <c r="E54" s="90">
        <v>1</v>
      </c>
      <c r="F54" s="90">
        <v>89.3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158</v>
      </c>
      <c r="D55" s="88">
        <v>78399.5999999998</v>
      </c>
      <c r="E55" s="88">
        <v>61</v>
      </c>
      <c r="F55" s="88">
        <v>30258.2</v>
      </c>
      <c r="G55" s="88"/>
      <c r="H55" s="88"/>
      <c r="I55" s="88">
        <v>158</v>
      </c>
      <c r="J55" s="88">
        <v>78399.5999999998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766</v>
      </c>
      <c r="D56" s="88">
        <f>SUM(D6,D28,D39,D50,D55)</f>
        <v>725235.9499999997</v>
      </c>
      <c r="E56" s="88">
        <f>SUM(E6,E28,E39,E50,E55)</f>
        <v>557</v>
      </c>
      <c r="F56" s="88">
        <f>SUM(F6,F28,F39,F50,F55)</f>
        <v>518632.03999999986</v>
      </c>
      <c r="G56" s="88">
        <f>SUM(G6,G28,G39,G50,G55)</f>
        <v>10</v>
      </c>
      <c r="H56" s="88">
        <f>SUM(H6,H28,H39,H50,H55)</f>
        <v>10166.999999999998</v>
      </c>
      <c r="I56" s="88">
        <f>SUM(I6,I28,I39,I50,I55)</f>
        <v>205</v>
      </c>
      <c r="J56" s="88">
        <f>SUM(J6,J28,J39,J50,J55)</f>
        <v>107770.9999999998</v>
      </c>
      <c r="K56" s="88">
        <f>SUM(K6,K28,K39,K50,K55)</f>
        <v>53</v>
      </c>
      <c r="L56" s="88">
        <f>SUM(L6,L28,L39,L50,L55)</f>
        <v>31756.8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&amp;LCA766ACA&amp;CФорма № 10, Підрозділ: Богодухівський 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53</v>
      </c>
      <c r="G5" s="97">
        <f>SUM(G6:G26)</f>
        <v>31756.800000000003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43</v>
      </c>
      <c r="G8" s="99">
        <v>23321.4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2</v>
      </c>
      <c r="G18" s="99">
        <v>1488.6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2</v>
      </c>
      <c r="G21" s="99">
        <v>2481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&amp;LCA766ACA&amp;CФорма № 10, Підрозділ: Богодухівський 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2023-02-22T12:53:10Z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CA766ACA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