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<sst xmlns="http://schemas.openxmlformats.org/spreadsheetml/2006/main" count="154" uniqueCount="128">
  <si>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</si>
  <si>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</si>
  <si>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</si>
  <si>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</si>
  <si>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</si>
  <si>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</si>
  <si>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</si>
  <si>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</si>
  <si>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</si>
  <si>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</si>
  <si>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</si>
  <si>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</si>
  <si>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</si>
  <si>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</si>
  <si>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</si>
  <si>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</si>
  <si>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</si>
  <si>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</si>
  <si>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</si>
  <si>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</si>
  <si>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</si>
  <si>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</si>
  <si>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</si>
  <si>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</si>
  <si>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</si>
  <si>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</si>
  <si>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</si>
  <si>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</si>
  <si>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</si>
  <si>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</si>
  <si>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</si>
  <si>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</si>
  <si>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</si>
  <si>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</si>
  <si>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</si>
  <si>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</si>
  <si>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</si>
  <si>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</si>
  <si>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</si>
  <si>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</si>
  <si>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</si>
  <si>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</si>
  <si>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</si>
  <si>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</si>
  <si>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</si>
  <si>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</si>
  <si>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</si>
  <si>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</si>
  <si>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</si>
  <si>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</si>
  <si>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</si>
  <si>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</si>
  <si>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</si>
  <si>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</si>
  <si>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</si>
  <si>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</si>
  <si>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</si>
  <si>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</si>
  <si>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</si>
  <si>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</si>
  <si>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</si>
  <si>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</si>
  <si>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</si>
  <si>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</si>
  <si>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</si>
  <si>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</si>
  <si>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</si>
  <si>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</si>
  <si>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</si>
  <si>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</si>
  <si>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</si>
  <si>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</si>
  <si>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</si>
  <si>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</si>
  <si>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</si>
  <si>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</si>
  <si>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</si>
  <si>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</si>
  <si>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</si>
  <si>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</si>
  <si>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</si>
  <si>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</si>
  <si>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</si>
  <si>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</si>
  <si>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</si>
  <si>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</si>
  <si>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</si>
  <si>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</si>
  <si>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</si>
  <si>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</si>
  <si>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</si>
  <si>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</si>
  <si>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</si>
  <si>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</si>
  <si>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</si>
  <si>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</si>
  <si>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</si>
  <si>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</si>
  <si>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</si>
  <si>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</si>
  <si>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</si>
  <si>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</si>
  <si>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</si>
  <si>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</si>
  <si>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</si>
  <si>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</si>
  <si>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</si>
  <si>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</si>
  <si>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</si>
  <si>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</si>
  <si>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</si>
  <si>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</si>
  <si>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</si>
  <si>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</si>
  <si>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</si>
  <si>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</si>
  <si>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</si>
  <si>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</si>
  <si>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</si>
  <si>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</si>
  <si>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</si>
  <si>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</si>
  <si>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/>
  </si>
  <si>
    <t>Д.В. Шалімов</t>
  </si>
  <si>
    <t>Н.М. Кривошея</t>
  </si>
  <si>
    <t>575832064</t>
  </si>
  <si>
    <t>inbox@bg.hr.court.gov.ua</t>
  </si>
  <si>
    <t>4 квітня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</si>
</sst>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&amp;LC866AF39&amp;C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169</v>
      </c>
      <c r="D6" s="96">
        <f>SUM(D7,D10,D13,D14,D15,D21,D24,D25,D18,D19,D20)</f>
        <v>141177.57</v>
      </c>
      <c r="E6" s="96">
        <f>SUM(E7,E10,E13,E14,E15,E21,E24,E25,E18,E19,E20)</f>
        <v>143</v>
      </c>
      <c r="F6" s="96">
        <f>SUM(F7,F10,F13,F14,F15,F21,F24,F25,F18,F19,F20)</f>
        <v>109362.34999999999</v>
      </c>
      <c r="G6" s="96">
        <f>SUM(G7,G10,G13,G14,G15,G21,G24,G25,G18,G19,G20)</f>
        <v>4</v>
      </c>
      <c r="H6" s="96">
        <f>SUM(H7,H10,H13,H14,H15,H21,H24,H25,H18,H19,H20)</f>
        <v>4751</v>
      </c>
      <c r="I6" s="96">
        <f>SUM(I7,I10,I13,I14,I15,I21,I24,I25,I18,I19,I20)</f>
        <v>9</v>
      </c>
      <c r="J6" s="96">
        <f>SUM(J7,J10,J13,J14,J15,J21,J24,J25,J18,J19,J20)</f>
        <v>4830.3</v>
      </c>
      <c r="K6" s="96">
        <f>SUM(K7,K10,K13,K14,K15,K21,K24,K25,K18,K19,K20)</f>
        <v>11</v>
      </c>
      <c r="L6" s="96">
        <f>SUM(L7,L10,L13,L14,L15,L21,L24,L25,L18,L19,L20)</f>
        <v>7691.099999999999</v>
      </c>
    </row>
    <row r="7" spans="1:12" ht="16.5" customHeight="1">
      <c r="A7" s="87">
        <v>2</v>
      </c>
      <c r="B7" s="90" t="s">
        <v>74</v>
      </c>
      <c r="C7" s="97">
        <v>30</v>
      </c>
      <c r="D7" s="97">
        <v>69228.57</v>
      </c>
      <c r="E7" s="97">
        <v>21</v>
      </c>
      <c r="F7" s="97">
        <v>55624.42</v>
      </c>
      <c r="G7" s="97">
        <v>1</v>
      </c>
      <c r="H7" s="97">
        <v>2481</v>
      </c>
      <c r="I7" s="97">
        <v>4</v>
      </c>
      <c r="J7" s="97">
        <v>3632</v>
      </c>
      <c r="K7" s="97">
        <v>3</v>
      </c>
      <c r="L7" s="97">
        <v>2977.2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55307.22</v>
      </c>
      <c r="E8" s="97">
        <v>15</v>
      </c>
      <c r="F8" s="97">
        <v>49923.22</v>
      </c>
      <c r="G8" s="97">
        <v>1</v>
      </c>
      <c r="H8" s="97">
        <v>2481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13921.35</v>
      </c>
      <c r="E9" s="97">
        <v>6</v>
      </c>
      <c r="F9" s="97">
        <v>5701.2</v>
      </c>
      <c r="G9" s="97"/>
      <c r="H9" s="97"/>
      <c r="I9" s="97">
        <v>4</v>
      </c>
      <c r="J9" s="97">
        <v>3632</v>
      </c>
      <c r="K9" s="97">
        <v>3</v>
      </c>
      <c r="L9" s="97">
        <v>2977.2</v>
      </c>
    </row>
    <row r="10" spans="1:12" ht="19.5" customHeight="1">
      <c r="A10" s="87">
        <v>5</v>
      </c>
      <c r="B10" s="90" t="s">
        <v>77</v>
      </c>
      <c r="C10" s="97">
        <v>22</v>
      </c>
      <c r="D10" s="97">
        <v>23321.4</v>
      </c>
      <c r="E10" s="97">
        <v>18</v>
      </c>
      <c r="F10" s="97">
        <v>16654.13</v>
      </c>
      <c r="G10" s="97">
        <v>2</v>
      </c>
      <c r="H10" s="97">
        <v>1816</v>
      </c>
      <c r="I10" s="97"/>
      <c r="J10" s="97"/>
      <c r="K10" s="97">
        <v>2</v>
      </c>
      <c r="L10" s="97">
        <v>1984.8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>
        <v>1</v>
      </c>
      <c r="H11" s="97">
        <v>1135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20840.4</v>
      </c>
      <c r="E12" s="97">
        <v>18</v>
      </c>
      <c r="F12" s="97">
        <v>16654.13</v>
      </c>
      <c r="G12" s="97">
        <v>1</v>
      </c>
      <c r="H12" s="97">
        <v>681</v>
      </c>
      <c r="I12" s="97"/>
      <c r="J12" s="97"/>
      <c r="K12" s="97">
        <v>2</v>
      </c>
      <c r="L12" s="97">
        <v>1984.8</v>
      </c>
    </row>
    <row r="13" spans="1:12" ht="15" customHeight="1">
      <c r="A13" s="87">
        <v>8</v>
      </c>
      <c r="B13" s="90" t="s">
        <v>18</v>
      </c>
      <c r="C13" s="97">
        <v>17</v>
      </c>
      <c r="D13" s="97">
        <v>16870.8</v>
      </c>
      <c r="E13" s="97">
        <v>17</v>
      </c>
      <c r="F13" s="97">
        <v>16533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8683.5</v>
      </c>
      <c r="E15" s="97">
        <v>13</v>
      </c>
      <c r="F15" s="97">
        <v>6409.2</v>
      </c>
      <c r="G15" s="97">
        <v>1</v>
      </c>
      <c r="H15" s="97">
        <v>454</v>
      </c>
      <c r="I15" s="97"/>
      <c r="J15" s="97"/>
      <c r="K15" s="97">
        <v>2</v>
      </c>
      <c r="L15" s="97">
        <v>1736.7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/>
      <c r="F16" s="97"/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15</v>
      </c>
      <c r="D17" s="97">
        <v>7443</v>
      </c>
      <c r="E17" s="97">
        <v>13</v>
      </c>
      <c r="F17" s="97">
        <v>6409.2</v>
      </c>
      <c r="G17" s="97">
        <v>1</v>
      </c>
      <c r="H17" s="97">
        <v>454</v>
      </c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83</v>
      </c>
      <c r="D18" s="97">
        <v>20592.3</v>
      </c>
      <c r="E18" s="97">
        <v>73</v>
      </c>
      <c r="F18" s="97">
        <v>10668.2</v>
      </c>
      <c r="G18" s="97"/>
      <c r="H18" s="97"/>
      <c r="I18" s="97">
        <v>5</v>
      </c>
      <c r="J18" s="97">
        <v>1198.3</v>
      </c>
      <c r="K18" s="97">
        <v>4</v>
      </c>
      <c r="L18" s="97">
        <v>992.4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2481</v>
      </c>
      <c r="E21" s="97">
        <f>SUM(E22:E23)</f>
        <v>1</v>
      </c>
      <c r="F21" s="97">
        <f>SUM(F22:F23)</f>
        <v>3473.4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2481</v>
      </c>
      <c r="E23" s="97">
        <v>1</v>
      </c>
      <c r="F23" s="97">
        <v>3473.4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171.19</v>
      </c>
      <c r="E50" s="96">
        <f>SUM(E51:E54)</f>
        <v>3</v>
      </c>
      <c r="F50" s="96">
        <f>SUM(F51:F54)</f>
        <v>171.17000000000002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7.44</v>
      </c>
      <c r="E51" s="97">
        <v>1</v>
      </c>
      <c r="F51" s="97">
        <v>7.44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89.32</v>
      </c>
      <c r="E54" s="97">
        <v>1</v>
      </c>
      <c r="F54" s="97">
        <v>89.3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</v>
      </c>
      <c r="D55" s="96">
        <v>11908.8</v>
      </c>
      <c r="E55" s="96">
        <v>15</v>
      </c>
      <c r="F55" s="96">
        <v>7443</v>
      </c>
      <c r="G55" s="96"/>
      <c r="H55" s="96"/>
      <c r="I55" s="96">
        <v>24</v>
      </c>
      <c r="J55" s="96">
        <v>11908.8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197</v>
      </c>
      <c r="D56" s="96">
        <f t="shared" si="0"/>
        <v>154249.96</v>
      </c>
      <c r="E56" s="96">
        <f t="shared" si="0"/>
        <v>162</v>
      </c>
      <c r="F56" s="96">
        <f t="shared" si="0"/>
        <v>117472.71999999999</v>
      </c>
      <c r="G56" s="96">
        <f t="shared" si="0"/>
        <v>4</v>
      </c>
      <c r="H56" s="96">
        <f t="shared" si="0"/>
        <v>4751</v>
      </c>
      <c r="I56" s="96">
        <f t="shared" si="0"/>
        <v>33</v>
      </c>
      <c r="J56" s="96">
        <f t="shared" si="0"/>
        <v>16739.1</v>
      </c>
      <c r="K56" s="96">
        <f t="shared" si="0"/>
        <v>11</v>
      </c>
      <c r="L56" s="96">
        <f t="shared" si="0"/>
        <v>7691.099999999999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&amp;LC866AF39&amp;CФорма № 10, Підрозділ: Богодухівський районний суд Харківської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</v>
      </c>
      <c r="F4" s="93">
        <f>SUM(F5:F25)</f>
        <v>7691.1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</v>
      </c>
      <c r="F7" s="95">
        <v>2977.2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992.4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1488.6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&amp;LC866AF39&amp;CФорма № 10, Підрозділ: Богодухівський районний суд Харківської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2022-11-04T07:51:35Z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10_00613_1.2022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C866AF39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