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<sst xmlns="http://schemas.openxmlformats.org/spreadsheetml/2006/main" count="1950" uniqueCount="1079">
  <si>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</si>
  <si>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</si>
  <si>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</si>
  <si>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</si>
  <si>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</si>
  <si>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</si>
  <si>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</si>
  <si>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</si>
  <si>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</si>
  <si>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</si>
  <si>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</si>
  <si>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</si>
  <si>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</si>
  <si>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</si>
  <si>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</si>
  <si>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</si>
  <si>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</si>
  <si>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</si>
  <si>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</si>
  <si>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</si>
  <si>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</si>
  <si>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</si>
  <si>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</si>
  <si>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</si>
  <si>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</si>
  <si>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</si>
  <si>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</si>
  <si>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</si>
  <si>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</si>
  <si>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</si>
  <si>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</si>
  <si>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</si>
  <si>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</si>
  <si>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</si>
  <si>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</si>
  <si>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</si>
  <si>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</si>
  <si>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</si>
  <si>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</si>
  <si>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</si>
  <si>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</si>
  <si>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</si>
  <si>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</si>
  <si>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</si>
  <si>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</si>
  <si>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</si>
  <si>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</si>
  <si>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</si>
  <si>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</si>
  <si>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</si>
  <si>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</si>
  <si>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</si>
  <si>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</si>
  <si>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</si>
  <si>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</si>
  <si>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</si>
  <si>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</si>
  <si>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</si>
  <si>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</si>
  <si>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</si>
  <si>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</si>
  <si>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</si>
  <si>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</si>
  <si>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</si>
  <si>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</si>
  <si>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</si>
  <si>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</si>
  <si>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</si>
  <si>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</si>
  <si>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</si>
  <si>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</si>
  <si>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</si>
  <si>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</si>
  <si>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</si>
  <si>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</si>
  <si>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</si>
  <si>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</si>
  <si>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</si>
  <si>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</si>
  <si>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</si>
  <si>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</si>
  <si>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</si>
  <si>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</si>
  <si>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</si>
  <si>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</si>
  <si>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</si>
  <si>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</si>
  <si>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</si>
  <si>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</si>
  <si>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</si>
  <si>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</si>
  <si>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</si>
  <si>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</si>
  <si>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</si>
  <si>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</si>
  <si>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</si>
  <si>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</si>
  <si>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</si>
  <si>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</si>
  <si>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</si>
  <si>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</si>
  <si>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</si>
  <si>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</si>
  <si>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</si>
  <si>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</si>
  <si>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</si>
  <si>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</si>
  <si>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</si>
  <si>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</si>
  <si>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</si>
  <si>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</si>
  <si>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</si>
  <si>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</si>
  <si>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</si>
  <si>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</si>
  <si>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</si>
  <si>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</si>
  <si>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</si>
  <si>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</si>
  <si>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</si>
  <si>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</si>
  <si>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</si>
  <si>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</si>
  <si>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</si>
  <si>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</si>
  <si>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</si>
  <si>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</si>
  <si>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</si>
  <si>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</si>
  <si>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</si>
  <si>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</si>
  <si>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</si>
  <si>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</si>
  <si>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</si>
  <si>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</si>
  <si>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</si>
  <si>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</si>
  <si>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</si>
  <si>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</si>
  <si>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</si>
  <si>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</si>
  <si>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</si>
  <si>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</si>
  <si>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</si>
  <si>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</si>
  <si>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</si>
  <si>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</si>
  <si>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</si>
  <si>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</si>
  <si>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</si>
  <si>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</si>
  <si>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</si>
  <si>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</si>
  <si>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</si>
  <si>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</si>
  <si>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</si>
  <si>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</si>
  <si>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</si>
  <si>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</si>
  <si>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</si>
  <si>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</si>
  <si>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</si>
  <si>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</si>
  <si>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</si>
  <si>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</si>
  <si>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</si>
  <si>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</si>
  <si>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</si>
  <si>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</si>
  <si>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</si>
  <si>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</si>
  <si>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</si>
  <si>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</si>
  <si>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</si>
  <si>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</si>
  <si>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</si>
  <si>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</si>
  <si>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</si>
  <si>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</si>
  <si>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</si>
  <si>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</si>
  <si>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</si>
  <si>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</si>
  <si>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</si>
  <si>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</si>
  <si>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</si>
  <si>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</si>
  <si>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</si>
  <si>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</si>
  <si>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</si>
  <si>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</si>
  <si>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</si>
  <si>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</si>
  <si>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</si>
  <si>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</si>
  <si>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</si>
  <si>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</si>
  <si>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</si>
  <si>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</si>
  <si>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</si>
  <si>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</si>
  <si>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</si>
  <si>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</si>
  <si>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</si>
  <si>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</si>
  <si>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</si>
  <si>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</si>
  <si>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</si>
  <si>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</si>
  <si>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</si>
  <si>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</si>
  <si>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</si>
  <si>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</si>
  <si>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</si>
  <si>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</si>
  <si>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</si>
  <si>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</si>
  <si>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</si>
  <si>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</si>
  <si>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</si>
  <si>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</si>
  <si>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</si>
  <si>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</si>
  <si>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</si>
  <si>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</si>
  <si>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</si>
  <si>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</si>
  <si>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</si>
  <si>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</si>
  <si>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</si>
  <si>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</si>
  <si>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</si>
  <si>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</si>
  <si>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</si>
  <si>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</si>
  <si>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</si>
  <si>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</si>
  <si>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</si>
  <si>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</si>
  <si>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</si>
  <si>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</si>
  <si>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</si>
  <si>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</si>
  <si>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</si>
  <si>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</si>
  <si>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</si>
  <si>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</si>
  <si>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</si>
  <si>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</si>
  <si>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</si>
  <si>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</si>
  <si>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</si>
  <si>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</si>
  <si>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</si>
  <si>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</si>
  <si>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</si>
  <si>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</si>
  <si>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</si>
  <si>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</si>
  <si>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</si>
  <si>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</si>
  <si>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</si>
  <si>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</si>
  <si>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</si>
  <si>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</si>
  <si>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</si>
  <si>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</si>
  <si>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</si>
  <si>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</si>
  <si>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</si>
  <si>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</si>
  <si>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</si>
  <si>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</si>
  <si>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</si>
  <si>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</si>
  <si>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</si>
  <si>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</si>
  <si>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</si>
  <si>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</si>
  <si>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</si>
  <si>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</si>
  <si>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</si>
  <si>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</si>
  <si>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</si>
  <si>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</si>
  <si>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</si>
  <si>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</si>
  <si>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</si>
  <si>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</si>
  <si>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</si>
  <si>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</si>
  <si>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</si>
  <si>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</si>
  <si>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</si>
  <si>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</si>
  <si>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</si>
  <si>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</si>
  <si>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</si>
  <si>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</si>
  <si>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</si>
  <si>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</si>
  <si>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</si>
  <si>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</si>
  <si>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</si>
  <si>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</si>
  <si>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</si>
  <si>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</si>
  <si>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</si>
  <si>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</si>
  <si>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</si>
  <si>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</si>
  <si>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</si>
  <si>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</si>
  <si>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</si>
  <si>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</si>
  <si>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</si>
  <si>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</si>
  <si>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</si>
  <si>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</si>
  <si>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</si>
  <si>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</si>
  <si>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</si>
  <si>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</si>
  <si>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</si>
  <si>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</si>
  <si>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</si>
  <si>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</si>
  <si>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</si>
  <si>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</si>
  <si>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</si>
  <si>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</si>
  <si>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</si>
  <si>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</si>
  <si>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</si>
  <si>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</si>
  <si>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</si>
  <si>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</si>
  <si>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</si>
  <si>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</si>
  <si>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</si>
  <si>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</si>
  <si>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</si>
  <si>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</si>
  <si>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</si>
  <si>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</si>
  <si>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</si>
  <si>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</si>
  <si>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</si>
  <si>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</si>
  <si>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</si>
  <si>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</si>
  <si>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</si>
  <si>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</si>
  <si>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</si>
  <si>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</si>
  <si>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</si>
  <si>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</si>
  <si>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</si>
  <si>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</si>
  <si>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</si>
  <si>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</si>
  <si>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</si>
  <si>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</si>
  <si>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</si>
  <si>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</si>
  <si>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</si>
  <si>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</si>
  <si>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</si>
  <si>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</si>
  <si>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</si>
  <si>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</si>
  <si>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</si>
  <si>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</si>
  <si>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</si>
  <si>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</si>
  <si>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</si>
  <si>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</si>
  <si>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</si>
  <si>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</si>
  <si>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</si>
  <si>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</si>
  <si>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</si>
  <si>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</si>
  <si>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</si>
  <si>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</si>
  <si>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</si>
  <si>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</si>
  <si>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</si>
  <si>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</si>
  <si>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</si>
  <si>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</si>
  <si>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</si>
  <si>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</si>
  <si>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</si>
  <si>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</si>
  <si>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</si>
  <si>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</si>
  <si>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</si>
  <si>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</si>
  <si>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</si>
  <si>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</si>
  <si>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</si>
  <si>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</si>
  <si>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</si>
  <si>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</si>
  <si>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</si>
  <si>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</si>
  <si>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</si>
  <si>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</si>
  <si>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</si>
  <si>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</si>
  <si>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</si>
  <si>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</si>
  <si>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</si>
  <si>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</si>
  <si>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</si>
  <si>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</si>
  <si>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</si>
  <si>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</si>
  <si>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</si>
  <si>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</si>
  <si>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</si>
  <si>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</si>
  <si>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</si>
  <si>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</si>
  <si>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</si>
  <si>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</si>
  <si>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</si>
  <si>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</si>
  <si>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</si>
  <si>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</si>
  <si>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</si>
  <si>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</si>
  <si>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</si>
  <si>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</si>
  <si>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</si>
  <si>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</si>
  <si>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</si>
  <si>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</si>
  <si>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</si>
  <si>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</si>
  <si>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</si>
  <si>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</si>
  <si>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</si>
  <si>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</si>
  <si>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</si>
  <si>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</si>
  <si>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</si>
  <si>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</si>
  <si>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</si>
  <si>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</si>
  <si>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</si>
  <si>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</si>
  <si>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</si>
  <si>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</si>
  <si>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</si>
  <si>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</si>
  <si>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</si>
  <si>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</si>
  <si>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</si>
  <si>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</si>
  <si>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</si>
  <si>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</si>
  <si>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</si>
  <si>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</si>
  <si>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</si>
  <si>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</si>
  <si>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</si>
  <si>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</si>
  <si>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</si>
  <si>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</si>
  <si>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</si>
  <si>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</si>
  <si>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</si>
  <si>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</si>
  <si>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</si>
  <si>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</si>
  <si>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</si>
  <si>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</si>
  <si>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</si>
  <si>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</si>
  <si>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</si>
  <si>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</si>
  <si>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</si>
  <si>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</si>
  <si>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</si>
  <si>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</si>
  <si>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</si>
  <si>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</si>
  <si>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</si>
  <si>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</si>
  <si>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</si>
  <si>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</si>
  <si>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</si>
  <si>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</si>
  <si>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</si>
  <si>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</si>
  <si>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</si>
  <si>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</si>
  <si>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</si>
  <si>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</si>
  <si>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</si>
  <si>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</si>
  <si>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</si>
  <si>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</si>
  <si>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</si>
  <si>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</si>
  <si>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</si>
  <si>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</si>
  <si>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</si>
  <si>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</si>
  <si>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</si>
  <si>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</si>
  <si>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</si>
  <si>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</si>
  <si>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</si>
  <si>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</si>
  <si>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</si>
  <si>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</si>
  <si>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</si>
  <si>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</si>
  <si>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</si>
  <si>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</si>
  <si>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</si>
  <si>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</si>
  <si>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</si>
  <si>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</si>
  <si>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</si>
  <si>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</si>
  <si>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</si>
  <si>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</si>
  <si>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</si>
  <si>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</si>
  <si>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</si>
  <si>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</si>
  <si>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</si>
  <si>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</si>
  <si>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</si>
  <si>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</si>
  <si>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</si>
  <si>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</si>
  <si>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</si>
  <si>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</si>
  <si>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</si>
  <si>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</si>
  <si>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</si>
  <si>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</si>
  <si>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</si>
  <si>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</si>
  <si>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</si>
  <si>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</si>
  <si>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</si>
  <si>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</si>
  <si>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</si>
  <si>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</si>
  <si>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</si>
  <si>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</si>
  <si>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</si>
  <si>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</si>
  <si>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</si>
  <si>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</si>
  <si>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</si>
  <si>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</si>
  <si>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</si>
  <si>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</si>
  <si>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</si>
  <si>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</si>
  <si>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</si>
  <si>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</si>
  <si>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</si>
  <si>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</si>
  <si>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</si>
  <si>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</si>
  <si>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</si>
  <si>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</si>
  <si>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</si>
  <si>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</si>
  <si>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</si>
  <si>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</si>
  <si>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</si>
  <si>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</si>
  <si>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</si>
  <si>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</si>
  <si>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</si>
  <si>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</si>
  <si>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</si>
  <si>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</si>
  <si>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</si>
  <si>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</si>
  <si>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</si>
  <si>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</si>
  <si>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</si>
  <si>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</si>
  <si>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</si>
  <si>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</si>
  <si>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</si>
  <si>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</si>
  <si>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</si>
  <si>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</si>
  <si>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</si>
  <si>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</si>
  <si>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</si>
  <si>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</si>
  <si>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</si>
  <si>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</si>
  <si>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</si>
  <si>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</si>
  <si>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</si>
  <si>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</si>
  <si>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</si>
  <si>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</si>
  <si>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</si>
  <si>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</si>
  <si>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</si>
  <si>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</si>
  <si>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</si>
  <si>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</si>
  <si>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</si>
  <si>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</si>
  <si>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</si>
  <si>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</si>
  <si>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</si>
  <si>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</si>
  <si>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</si>
  <si>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</si>
  <si>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</si>
  <si>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</si>
  <si>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</si>
  <si>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</si>
  <si>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</si>
  <si>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</si>
  <si>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</si>
  <si>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</si>
  <si>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</si>
  <si>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</si>
  <si>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</si>
  <si>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</si>
  <si>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</si>
  <si>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</si>
  <si>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</si>
  <si>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</si>
  <si>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</si>
  <si>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</si>
  <si>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</si>
  <si>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</si>
  <si>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</si>
  <si>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</si>
  <si>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</si>
  <si>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</si>
  <si>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</si>
  <si>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</si>
  <si>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</si>
  <si>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</si>
  <si>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</si>
  <si>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</si>
  <si>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</si>
  <si>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</si>
  <si>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</si>
  <si>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</si>
  <si>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</si>
  <si>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</si>
  <si>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</si>
  <si>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</si>
  <si>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</si>
  <si>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</si>
  <si>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</si>
  <si>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</si>
  <si>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</si>
  <si>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</si>
  <si>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</si>
  <si>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</si>
  <si>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</si>
  <si>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</si>
  <si>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</si>
  <si>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</si>
  <si>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</si>
  <si>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</si>
  <si>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</si>
  <si>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</si>
  <si>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</si>
  <si>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</si>
  <si>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</si>
  <si>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</si>
  <si>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</si>
  <si>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</si>
  <si>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</si>
  <si>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</si>
  <si>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</si>
  <si>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</si>
  <si>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</si>
  <si>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</si>
  <si>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</si>
  <si>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</si>
  <si>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</si>
  <si>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</si>
  <si>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</si>
  <si>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</si>
  <si>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</si>
  <si>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</si>
  <si>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</si>
  <si>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</si>
  <si>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</si>
  <si>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</si>
  <si>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</si>
  <si>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</si>
  <si>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</si>
  <si>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</si>
  <si>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</si>
  <si>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</si>
  <si>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</si>
  <si>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</si>
  <si>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</si>
  <si>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</si>
  <si>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</si>
  <si>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</si>
  <si>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</si>
  <si>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</si>
  <si>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</si>
  <si>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</si>
  <si>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</si>
  <si>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</si>
  <si>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</si>
  <si>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</si>
  <si>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</si>
  <si>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</si>
  <si>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</si>
  <si>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</si>
  <si>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</si>
  <si>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</si>
  <si>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</si>
  <si>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</si>
  <si>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</si>
  <si>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</si>
  <si>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</si>
  <si>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</si>
  <si>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</si>
  <si>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</si>
  <si>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</si>
  <si>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</si>
  <si>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</si>
  <si>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</si>
  <si>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</si>
  <si>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</si>
  <si>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</si>
  <si>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</si>
  <si>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</si>
  <si>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</si>
  <si>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</si>
  <si>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</si>
  <si>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</si>
  <si>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</si>
  <si>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</si>
  <si>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</si>
  <si>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</si>
  <si>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</si>
  <si>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</si>
  <si>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</si>
  <si>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</si>
  <si>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</si>
  <si>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</si>
  <si>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</si>
  <si>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</si>
  <si>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</si>
  <si>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</si>
  <si>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</si>
  <si>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</si>
  <si>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</si>
  <si>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</si>
  <si>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</si>
  <si>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</si>
  <si>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</si>
  <si>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</si>
  <si>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</si>
  <si>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</si>
  <si>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</si>
  <si>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</si>
  <si>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</si>
  <si>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</si>
  <si>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</si>
  <si>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</si>
  <si>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</si>
  <si>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</si>
  <si>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</si>
  <si>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</si>
  <si>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</si>
  <si>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</si>
  <si>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</si>
  <si>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</si>
  <si>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</si>
  <si>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</si>
  <si>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</si>
  <si>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</si>
  <si>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</si>
  <si>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</si>
  <si>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</si>
  <si>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</si>
  <si>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</si>
  <si>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</si>
  <si>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</si>
  <si>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</si>
  <si>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</si>
  <si>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</si>
  <si>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</si>
  <si>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</si>
  <si>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</si>
  <si>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</si>
  <si>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</si>
  <si>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</si>
  <si>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</si>
  <si>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</si>
  <si>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</si>
  <si>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</si>
  <si>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</si>
  <si>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</si>
  <si>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</si>
  <si>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</si>
  <si>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</si>
  <si>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</si>
  <si>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</si>
  <si>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</si>
  <si>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</si>
  <si>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</si>
  <si>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</si>
  <si>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</si>
  <si>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</si>
  <si>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</si>
  <si>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</si>
  <si>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</si>
  <si>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</si>
  <si>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</si>
  <si>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</si>
  <si>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</si>
  <si>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</si>
  <si>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</si>
  <si>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</si>
  <si>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</si>
  <si>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</si>
  <si>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</si>
  <si>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</si>
  <si>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</si>
  <si>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</si>
  <si>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</si>
  <si>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</si>
  <si>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</si>
  <si>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</si>
  <si>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</si>
  <si>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</si>
  <si>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</si>
  <si>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</si>
  <si>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</si>
  <si>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</si>
  <si>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</si>
  <si>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</si>
  <si>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</si>
  <si>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</si>
  <si>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</si>
  <si>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</si>
  <si>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</si>
  <si>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</si>
  <si>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</si>
  <si>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</si>
  <si>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</si>
  <si>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</si>
  <si>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</si>
  <si>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</si>
  <si>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</si>
  <si>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</si>
  <si>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</si>
  <si>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</si>
  <si>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</si>
  <si>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</si>
  <si>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</si>
  <si>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</si>
  <si>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</si>
  <si>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</si>
  <si>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</si>
  <si>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</si>
  <si>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</si>
  <si>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</si>
  <si>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</si>
  <si>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</si>
  <si>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</si>
  <si>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</si>
  <si>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</si>
  <si>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</si>
  <si>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</si>
  <si>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</si>
  <si>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</si>
  <si>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</si>
  <si>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</si>
  <si>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</si>
  <si>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</si>
  <si>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</si>
  <si>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</si>
  <si>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</si>
  <si>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</si>
  <si>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</si>
  <si>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</si>
  <si>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</si>
  <si>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</si>
  <si>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</si>
  <si>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</si>
  <si>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</si>
  <si>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</si>
  <si>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</si>
  <si>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</si>
  <si>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</si>
  <si>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</si>
  <si>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</si>
  <si>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</si>
  <si>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</si>
  <si>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</si>
  <si>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</si>
  <si>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</si>
  <si>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</si>
  <si>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</si>
  <si>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</si>
  <si>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</si>
  <si>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</si>
  <si>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</si>
  <si>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</si>
  <si>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</si>
  <si>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</si>
  <si>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</si>
  <si>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</si>
  <si>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</si>
  <si>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</si>
  <si>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</si>
  <si>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</si>
  <si>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</si>
  <si>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</si>
  <si>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</si>
  <si>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</si>
  <si>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</si>
  <si>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</si>
  <si>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</si>
  <si>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</si>
  <si>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</si>
  <si>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</si>
  <si>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</si>
  <si>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</si>
  <si>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</si>
  <si>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</si>
  <si>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</si>
  <si>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</si>
  <si>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</si>
  <si>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</si>
  <si>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</si>
  <si>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</si>
  <si>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</si>
  <si>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</si>
  <si>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</si>
  <si>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</si>
  <si>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</si>
  <si>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</si>
  <si>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</si>
  <si>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</si>
  <si>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</si>
  <si>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</si>
  <si>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</si>
  <si>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</si>
  <si>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</si>
  <si>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</si>
  <si>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</si>
  <si>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</si>
  <si>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</si>
  <si>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</si>
  <si>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</si>
  <si>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</si>
  <si>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</si>
  <si>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</si>
  <si>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</si>
  <si>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</si>
  <si>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</si>
  <si>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</si>
  <si>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</si>
  <si>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</si>
  <si>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</si>
  <si>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</si>
  <si>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</si>
  <si>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</si>
  <si>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</si>
  <si>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</si>
  <si>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</si>
  <si>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</si>
  <si>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</si>
  <si>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</si>
  <si>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</si>
  <si>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</si>
  <si>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</si>
  <si>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</si>
  <si>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</si>
  <si>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</si>
  <si>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</si>
  <si>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</si>
  <si>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</si>
  <si>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</si>
  <si>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</si>
  <si>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</si>
  <si>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</si>
  <si>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</si>
  <si>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</si>
  <si>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</si>
  <si>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</si>
  <si>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</si>
  <si>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</si>
  <si>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</si>
  <si>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</si>
  <si>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</si>
  <si>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</si>
  <si>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</si>
  <si>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</si>
  <si>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</si>
  <si>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</si>
  <si>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</si>
  <si>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</si>
  <si>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</si>
  <si>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</si>
  <si>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</si>
  <si>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</si>
  <si>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</si>
  <si>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</si>
  <si>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</si>
  <si>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</si>
  <si>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</si>
  <si>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</si>
  <si>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</si>
  <si>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</si>
  <si>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</si>
  <si>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</si>
  <si>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</si>
  <si>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</si>
  <si>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</si>
  <si>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</si>
  <si>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</si>
  <si>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</si>
  <si>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</si>
  <si>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</si>
  <si>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</si>
  <si>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</si>
  <si>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</si>
  <si>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</si>
  <si>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</si>
  <si>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</si>
  <si>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</si>
  <si>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</si>
  <si>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</si>
  <si>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</si>
  <si>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</si>
  <si>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</si>
  <si>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</si>
  <si>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</si>
  <si>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</si>
  <si>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</si>
  <si>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</si>
  <si>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</si>
  <si>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</si>
  <si>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</si>
  <si>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</si>
  <si>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</si>
  <si>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</si>
  <si>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</si>
  <si>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</si>
  <si>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</si>
  <si>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</si>
  <si>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</si>
  <si>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</si>
  <si>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</si>
  <si>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</si>
  <si>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Богодухівський районний суд Харківської області</t>
  </si>
  <si>
    <t>62103. Харківська область.м. Богодухів</t>
  </si>
  <si>
    <t>м-н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</si>
  <si>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</si>
  <si>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</si>
  <si>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С.М.Харченко</t>
  </si>
  <si>
    <t>А.В. Сівер</t>
  </si>
  <si>
    <t>575832064</t>
  </si>
  <si>
    <t>inbox@bg.hr.court.gov.ua</t>
  </si>
  <si>
    <t>6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</si>
</sst>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17</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&amp;LC17C50F3&amp;C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1</v>
      </c>
      <c r="E8" s="184"/>
      <c r="F8" s="150">
        <v>1</v>
      </c>
      <c r="G8" s="186"/>
      <c r="H8" s="187"/>
      <c r="I8" s="187"/>
      <c r="J8" s="187"/>
      <c r="K8" s="187"/>
      <c r="L8" s="187"/>
      <c r="M8" s="187"/>
      <c r="N8" s="187"/>
      <c r="O8" s="187"/>
      <c r="P8" s="187"/>
      <c r="Q8" s="187"/>
      <c r="R8" s="185"/>
      <c r="S8" s="185"/>
      <c r="T8" s="185"/>
      <c r="U8" s="185"/>
      <c r="V8" s="185"/>
      <c r="W8" s="185"/>
      <c r="X8" s="185"/>
      <c r="Y8" s="185"/>
      <c r="Z8" s="185"/>
      <c r="AA8" s="187">
        <v>1</v>
      </c>
      <c r="AB8" s="185">
        <v>1</v>
      </c>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c r="A10" s="130">
        <v>3</v>
      </c>
      <c r="B10" s="130" t="s">
        <v>253</v>
      </c>
      <c r="C10" s="130" t="s">
        <v>252</v>
      </c>
      <c r="D10" s="188">
        <v>1</v>
      </c>
      <c r="E10" s="189"/>
      <c r="F10" s="150">
        <v>1</v>
      </c>
      <c r="G10" s="186"/>
      <c r="H10" s="189"/>
      <c r="I10" s="189"/>
      <c r="J10" s="189"/>
      <c r="K10" s="189"/>
      <c r="L10" s="189"/>
      <c r="M10" s="189"/>
      <c r="N10" s="189"/>
      <c r="O10" s="189"/>
      <c r="P10" s="185"/>
      <c r="Q10" s="185"/>
      <c r="R10" s="185"/>
      <c r="S10" s="185"/>
      <c r="T10" s="185"/>
      <c r="U10" s="185"/>
      <c r="V10" s="185"/>
      <c r="W10" s="185"/>
      <c r="X10" s="185"/>
      <c r="Y10" s="185"/>
      <c r="Z10" s="185"/>
      <c r="AA10" s="189">
        <v>1</v>
      </c>
      <c r="AB10" s="185">
        <v>1</v>
      </c>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40</v>
      </c>
      <c r="E17" s="189">
        <v>31</v>
      </c>
      <c r="F17" s="150">
        <v>40</v>
      </c>
      <c r="G17" s="186"/>
      <c r="H17" s="189">
        <v>34</v>
      </c>
      <c r="I17" s="189">
        <v>15</v>
      </c>
      <c r="J17" s="189"/>
      <c r="K17" s="189"/>
      <c r="L17" s="189"/>
      <c r="M17" s="189"/>
      <c r="N17" s="189">
        <v>19</v>
      </c>
      <c r="O17" s="189"/>
      <c r="P17" s="185"/>
      <c r="Q17" s="185"/>
      <c r="R17" s="185">
        <v>16</v>
      </c>
      <c r="S17" s="185"/>
      <c r="T17" s="185"/>
      <c r="U17" s="185">
        <v>19</v>
      </c>
      <c r="V17" s="185"/>
      <c r="W17" s="185"/>
      <c r="X17" s="185"/>
      <c r="Y17" s="185"/>
      <c r="Z17" s="185"/>
      <c r="AA17" s="189">
        <v>6</v>
      </c>
      <c r="AB17" s="185">
        <v>6</v>
      </c>
      <c r="AC17" s="185"/>
      <c r="AD17" s="128"/>
    </row>
    <row r="18" spans="1:30" s="126" customFormat="1" ht="12.75" customHeight="1">
      <c r="A18" s="130">
        <v>11</v>
      </c>
      <c r="B18" s="130" t="s">
        <v>265</v>
      </c>
      <c r="C18" s="130" t="s">
        <v>264</v>
      </c>
      <c r="D18" s="188">
        <v>4</v>
      </c>
      <c r="E18" s="189"/>
      <c r="F18" s="150">
        <v>4</v>
      </c>
      <c r="G18" s="186"/>
      <c r="H18" s="189">
        <v>2</v>
      </c>
      <c r="I18" s="189">
        <v>2</v>
      </c>
      <c r="J18" s="189"/>
      <c r="K18" s="189"/>
      <c r="L18" s="189"/>
      <c r="M18" s="189"/>
      <c r="N18" s="189"/>
      <c r="O18" s="189"/>
      <c r="P18" s="185"/>
      <c r="Q18" s="185"/>
      <c r="R18" s="185">
        <v>2</v>
      </c>
      <c r="S18" s="185"/>
      <c r="T18" s="185"/>
      <c r="U18" s="185"/>
      <c r="V18" s="185"/>
      <c r="W18" s="185"/>
      <c r="X18" s="185"/>
      <c r="Y18" s="185"/>
      <c r="Z18" s="185"/>
      <c r="AA18" s="189">
        <v>2</v>
      </c>
      <c r="AB18" s="185">
        <v>2</v>
      </c>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1</v>
      </c>
      <c r="E24" s="189"/>
      <c r="F24" s="150">
        <v>1</v>
      </c>
      <c r="G24" s="186"/>
      <c r="H24" s="189">
        <v>1</v>
      </c>
      <c r="I24" s="189">
        <v>1</v>
      </c>
      <c r="J24" s="189"/>
      <c r="K24" s="189"/>
      <c r="L24" s="189"/>
      <c r="M24" s="189"/>
      <c r="N24" s="189"/>
      <c r="O24" s="189"/>
      <c r="P24" s="185"/>
      <c r="Q24" s="185"/>
      <c r="R24" s="185">
        <v>1</v>
      </c>
      <c r="S24" s="185"/>
      <c r="T24" s="185"/>
      <c r="U24" s="185"/>
      <c r="V24" s="185"/>
      <c r="W24" s="185"/>
      <c r="X24" s="185"/>
      <c r="Y24" s="185"/>
      <c r="Z24" s="185"/>
      <c r="AA24" s="189"/>
      <c r="AB24" s="185"/>
      <c r="AC24" s="185"/>
      <c r="AD24" s="174"/>
    </row>
    <row r="25" spans="1:30" s="126" customFormat="1" ht="12.75" customHeight="1">
      <c r="A25" s="130">
        <v>18</v>
      </c>
      <c r="B25" s="130" t="s">
        <v>279</v>
      </c>
      <c r="C25" s="130" t="s">
        <v>278</v>
      </c>
      <c r="D25" s="188">
        <v>3</v>
      </c>
      <c r="E25" s="189">
        <v>2</v>
      </c>
      <c r="F25" s="150">
        <v>3</v>
      </c>
      <c r="G25" s="186"/>
      <c r="H25" s="189">
        <v>3</v>
      </c>
      <c r="I25" s="189">
        <v>1</v>
      </c>
      <c r="J25" s="189"/>
      <c r="K25" s="189"/>
      <c r="L25" s="189"/>
      <c r="M25" s="189"/>
      <c r="N25" s="189">
        <v>2</v>
      </c>
      <c r="O25" s="189"/>
      <c r="P25" s="185"/>
      <c r="Q25" s="185"/>
      <c r="R25" s="185">
        <v>1</v>
      </c>
      <c r="S25" s="185"/>
      <c r="T25" s="185"/>
      <c r="U25" s="185">
        <v>2</v>
      </c>
      <c r="V25" s="185"/>
      <c r="W25" s="185"/>
      <c r="X25" s="185"/>
      <c r="Y25" s="185"/>
      <c r="Z25" s="185"/>
      <c r="AA25" s="189"/>
      <c r="AB25" s="185"/>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31</v>
      </c>
      <c r="E28" s="189">
        <v>28</v>
      </c>
      <c r="F28" s="150">
        <v>31</v>
      </c>
      <c r="G28" s="186"/>
      <c r="H28" s="189">
        <v>27</v>
      </c>
      <c r="I28" s="189">
        <v>10</v>
      </c>
      <c r="J28" s="189"/>
      <c r="K28" s="189"/>
      <c r="L28" s="189"/>
      <c r="M28" s="189"/>
      <c r="N28" s="189">
        <v>17</v>
      </c>
      <c r="O28" s="189"/>
      <c r="P28" s="185"/>
      <c r="Q28" s="185"/>
      <c r="R28" s="185">
        <v>11</v>
      </c>
      <c r="S28" s="185"/>
      <c r="T28" s="185"/>
      <c r="U28" s="185">
        <v>17</v>
      </c>
      <c r="V28" s="185"/>
      <c r="W28" s="185"/>
      <c r="X28" s="185"/>
      <c r="Y28" s="185"/>
      <c r="Z28" s="185"/>
      <c r="AA28" s="189">
        <v>4</v>
      </c>
      <c r="AB28" s="185">
        <v>4</v>
      </c>
      <c r="AC28" s="185"/>
      <c r="AD28" s="174"/>
    </row>
    <row r="29" spans="1:30" s="126" customFormat="1" ht="12.75" customHeight="1" hidden="1">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1</v>
      </c>
      <c r="E30" s="189">
        <v>1</v>
      </c>
      <c r="F30" s="150">
        <v>1</v>
      </c>
      <c r="G30" s="186"/>
      <c r="H30" s="189">
        <v>1</v>
      </c>
      <c r="I30" s="189">
        <v>1</v>
      </c>
      <c r="J30" s="189"/>
      <c r="K30" s="189"/>
      <c r="L30" s="189"/>
      <c r="M30" s="189"/>
      <c r="N30" s="189"/>
      <c r="O30" s="189"/>
      <c r="P30" s="185"/>
      <c r="Q30" s="185"/>
      <c r="R30" s="185">
        <v>1</v>
      </c>
      <c r="S30" s="185"/>
      <c r="T30" s="185"/>
      <c r="U30" s="185"/>
      <c r="V30" s="185"/>
      <c r="W30" s="185"/>
      <c r="X30" s="185"/>
      <c r="Y30" s="185"/>
      <c r="Z30" s="185"/>
      <c r="AA30" s="189"/>
      <c r="AB30" s="185"/>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hidden="1">
      <c r="A32" s="130">
        <v>25</v>
      </c>
      <c r="B32" s="130" t="s">
        <v>289</v>
      </c>
      <c r="C32" s="130" t="s">
        <v>288</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1</v>
      </c>
      <c r="E61" s="189"/>
      <c r="F61" s="150">
        <v>1</v>
      </c>
      <c r="G61" s="186"/>
      <c r="H61" s="189"/>
      <c r="I61" s="189"/>
      <c r="J61" s="189"/>
      <c r="K61" s="189"/>
      <c r="L61" s="189"/>
      <c r="M61" s="189"/>
      <c r="N61" s="189"/>
      <c r="O61" s="189"/>
      <c r="P61" s="185"/>
      <c r="Q61" s="185"/>
      <c r="R61" s="185"/>
      <c r="S61" s="185"/>
      <c r="T61" s="185"/>
      <c r="U61" s="185"/>
      <c r="V61" s="185"/>
      <c r="W61" s="185"/>
      <c r="X61" s="185"/>
      <c r="Y61" s="185"/>
      <c r="Z61" s="185"/>
      <c r="AA61" s="189">
        <v>1</v>
      </c>
      <c r="AB61" s="185">
        <v>1</v>
      </c>
      <c r="AC61" s="185"/>
      <c r="AD61" s="128"/>
    </row>
    <row r="62" spans="1:30" s="126" customFormat="1" ht="12.75" customHeight="1">
      <c r="A62" s="130">
        <v>55</v>
      </c>
      <c r="B62" s="130" t="s">
        <v>957</v>
      </c>
      <c r="C62" s="130" t="s">
        <v>334</v>
      </c>
      <c r="D62" s="188">
        <v>1</v>
      </c>
      <c r="E62" s="189"/>
      <c r="F62" s="150">
        <v>1</v>
      </c>
      <c r="G62" s="186"/>
      <c r="H62" s="189"/>
      <c r="I62" s="189"/>
      <c r="J62" s="189"/>
      <c r="K62" s="189"/>
      <c r="L62" s="189"/>
      <c r="M62" s="189"/>
      <c r="N62" s="189"/>
      <c r="O62" s="189"/>
      <c r="P62" s="185"/>
      <c r="Q62" s="185"/>
      <c r="R62" s="185"/>
      <c r="S62" s="185"/>
      <c r="T62" s="185"/>
      <c r="U62" s="185"/>
      <c r="V62" s="185"/>
      <c r="W62" s="185"/>
      <c r="X62" s="185"/>
      <c r="Y62" s="185"/>
      <c r="Z62" s="185"/>
      <c r="AA62" s="189">
        <v>1</v>
      </c>
      <c r="AB62" s="185">
        <v>1</v>
      </c>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3</v>
      </c>
      <c r="E68" s="189">
        <v>3</v>
      </c>
      <c r="F68" s="150">
        <v>4</v>
      </c>
      <c r="G68" s="186"/>
      <c r="H68" s="189">
        <v>3</v>
      </c>
      <c r="I68" s="189">
        <v>2</v>
      </c>
      <c r="J68" s="189"/>
      <c r="K68" s="189"/>
      <c r="L68" s="189"/>
      <c r="M68" s="189"/>
      <c r="N68" s="189">
        <v>1</v>
      </c>
      <c r="O68" s="189"/>
      <c r="P68" s="185"/>
      <c r="Q68" s="185"/>
      <c r="R68" s="185">
        <v>3</v>
      </c>
      <c r="S68" s="185"/>
      <c r="T68" s="185"/>
      <c r="U68" s="185">
        <v>1</v>
      </c>
      <c r="V68" s="185"/>
      <c r="W68" s="185"/>
      <c r="X68" s="185"/>
      <c r="Y68" s="185"/>
      <c r="Z68" s="185"/>
      <c r="AA68" s="189"/>
      <c r="AB68" s="185"/>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2</v>
      </c>
      <c r="E78" s="189">
        <v>2</v>
      </c>
      <c r="F78" s="150">
        <v>3</v>
      </c>
      <c r="G78" s="186"/>
      <c r="H78" s="189">
        <v>2</v>
      </c>
      <c r="I78" s="189">
        <v>1</v>
      </c>
      <c r="J78" s="189"/>
      <c r="K78" s="189"/>
      <c r="L78" s="189"/>
      <c r="M78" s="189"/>
      <c r="N78" s="189">
        <v>1</v>
      </c>
      <c r="O78" s="189"/>
      <c r="P78" s="185"/>
      <c r="Q78" s="185"/>
      <c r="R78" s="185">
        <v>2</v>
      </c>
      <c r="S78" s="185"/>
      <c r="T78" s="185"/>
      <c r="U78" s="185">
        <v>1</v>
      </c>
      <c r="V78" s="185"/>
      <c r="W78" s="185"/>
      <c r="X78" s="185"/>
      <c r="Y78" s="185"/>
      <c r="Z78" s="185"/>
      <c r="AA78" s="189"/>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365</v>
      </c>
      <c r="C80" s="130" t="s">
        <v>364</v>
      </c>
      <c r="D80" s="188">
        <v>1</v>
      </c>
      <c r="E80" s="189">
        <v>1</v>
      </c>
      <c r="F80" s="150">
        <v>1</v>
      </c>
      <c r="G80" s="186"/>
      <c r="H80" s="189">
        <v>1</v>
      </c>
      <c r="I80" s="189">
        <v>1</v>
      </c>
      <c r="J80" s="189"/>
      <c r="K80" s="189"/>
      <c r="L80" s="189"/>
      <c r="M80" s="189"/>
      <c r="N80" s="189"/>
      <c r="O80" s="189"/>
      <c r="P80" s="185"/>
      <c r="Q80" s="185"/>
      <c r="R80" s="185">
        <v>1</v>
      </c>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65</v>
      </c>
      <c r="E101" s="189">
        <v>37</v>
      </c>
      <c r="F101" s="150">
        <v>72</v>
      </c>
      <c r="G101" s="186"/>
      <c r="H101" s="189">
        <v>35</v>
      </c>
      <c r="I101" s="189">
        <v>32</v>
      </c>
      <c r="J101" s="189">
        <v>1</v>
      </c>
      <c r="K101" s="189"/>
      <c r="L101" s="189"/>
      <c r="M101" s="189"/>
      <c r="N101" s="189">
        <v>3</v>
      </c>
      <c r="O101" s="189"/>
      <c r="P101" s="185"/>
      <c r="Q101" s="185"/>
      <c r="R101" s="185">
        <v>35</v>
      </c>
      <c r="S101" s="185"/>
      <c r="T101" s="185"/>
      <c r="U101" s="185">
        <v>3</v>
      </c>
      <c r="V101" s="185"/>
      <c r="W101" s="185"/>
      <c r="X101" s="185"/>
      <c r="Y101" s="185"/>
      <c r="Z101" s="185"/>
      <c r="AA101" s="189">
        <v>30</v>
      </c>
      <c r="AB101" s="185">
        <v>34</v>
      </c>
      <c r="AC101" s="185"/>
      <c r="AD101" s="128"/>
    </row>
    <row r="102" spans="1:30" s="126" customFormat="1" ht="12.75" customHeight="1">
      <c r="A102" s="130">
        <v>95</v>
      </c>
      <c r="B102" s="130" t="s">
        <v>396</v>
      </c>
      <c r="C102" s="130" t="s">
        <v>395</v>
      </c>
      <c r="D102" s="188">
        <v>50</v>
      </c>
      <c r="E102" s="189">
        <v>30</v>
      </c>
      <c r="F102" s="150">
        <v>55</v>
      </c>
      <c r="G102" s="186"/>
      <c r="H102" s="189">
        <v>27</v>
      </c>
      <c r="I102" s="189">
        <v>24</v>
      </c>
      <c r="J102" s="189">
        <v>1</v>
      </c>
      <c r="K102" s="189"/>
      <c r="L102" s="189"/>
      <c r="M102" s="189"/>
      <c r="N102" s="189">
        <v>3</v>
      </c>
      <c r="O102" s="189"/>
      <c r="P102" s="185"/>
      <c r="Q102" s="185"/>
      <c r="R102" s="185">
        <v>26</v>
      </c>
      <c r="S102" s="185"/>
      <c r="T102" s="185"/>
      <c r="U102" s="185">
        <v>3</v>
      </c>
      <c r="V102" s="185"/>
      <c r="W102" s="185"/>
      <c r="X102" s="185"/>
      <c r="Y102" s="185"/>
      <c r="Z102" s="185"/>
      <c r="AA102" s="189">
        <v>23</v>
      </c>
      <c r="AB102" s="185">
        <v>25</v>
      </c>
      <c r="AC102" s="185"/>
      <c r="AD102" s="174"/>
    </row>
    <row r="103" spans="1:30" s="126" customFormat="1" ht="12.75" customHeight="1">
      <c r="A103" s="130">
        <v>96</v>
      </c>
      <c r="B103" s="130" t="s">
        <v>398</v>
      </c>
      <c r="C103" s="130" t="s">
        <v>397</v>
      </c>
      <c r="D103" s="188">
        <v>6</v>
      </c>
      <c r="E103" s="189">
        <v>4</v>
      </c>
      <c r="F103" s="150">
        <v>6</v>
      </c>
      <c r="G103" s="186"/>
      <c r="H103" s="189">
        <v>4</v>
      </c>
      <c r="I103" s="189">
        <v>4</v>
      </c>
      <c r="J103" s="189"/>
      <c r="K103" s="189"/>
      <c r="L103" s="189"/>
      <c r="M103" s="189"/>
      <c r="N103" s="189"/>
      <c r="O103" s="189"/>
      <c r="P103" s="185"/>
      <c r="Q103" s="185"/>
      <c r="R103" s="185">
        <v>5</v>
      </c>
      <c r="S103" s="185"/>
      <c r="T103" s="185"/>
      <c r="U103" s="185"/>
      <c r="V103" s="185"/>
      <c r="W103" s="185"/>
      <c r="X103" s="185"/>
      <c r="Y103" s="185"/>
      <c r="Z103" s="185"/>
      <c r="AA103" s="189">
        <v>2</v>
      </c>
      <c r="AB103" s="185">
        <v>2</v>
      </c>
      <c r="AC103" s="185"/>
      <c r="AD103" s="174"/>
    </row>
    <row r="104" spans="1:30" s="126" customFormat="1" ht="12.75" customHeight="1">
      <c r="A104" s="130">
        <v>97</v>
      </c>
      <c r="B104" s="130" t="s">
        <v>400</v>
      </c>
      <c r="C104" s="130" t="s">
        <v>399</v>
      </c>
      <c r="D104" s="188">
        <v>1</v>
      </c>
      <c r="E104" s="189"/>
      <c r="F104" s="150">
        <v>3</v>
      </c>
      <c r="G104" s="186"/>
      <c r="H104" s="189"/>
      <c r="I104" s="189"/>
      <c r="J104" s="189"/>
      <c r="K104" s="189"/>
      <c r="L104" s="189"/>
      <c r="M104" s="189"/>
      <c r="N104" s="189"/>
      <c r="O104" s="189"/>
      <c r="P104" s="185"/>
      <c r="Q104" s="185"/>
      <c r="R104" s="185"/>
      <c r="S104" s="185"/>
      <c r="T104" s="185"/>
      <c r="U104" s="185"/>
      <c r="V104" s="185"/>
      <c r="W104" s="185"/>
      <c r="X104" s="185"/>
      <c r="Y104" s="185"/>
      <c r="Z104" s="185"/>
      <c r="AA104" s="189">
        <v>1</v>
      </c>
      <c r="AB104" s="185">
        <v>3</v>
      </c>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4</v>
      </c>
      <c r="E107" s="189">
        <v>2</v>
      </c>
      <c r="F107" s="150">
        <v>4</v>
      </c>
      <c r="G107" s="186"/>
      <c r="H107" s="189">
        <v>1</v>
      </c>
      <c r="I107" s="189">
        <v>1</v>
      </c>
      <c r="J107" s="189"/>
      <c r="K107" s="189"/>
      <c r="L107" s="189"/>
      <c r="M107" s="189"/>
      <c r="N107" s="189"/>
      <c r="O107" s="189"/>
      <c r="P107" s="185"/>
      <c r="Q107" s="185"/>
      <c r="R107" s="185">
        <v>1</v>
      </c>
      <c r="S107" s="185"/>
      <c r="T107" s="185"/>
      <c r="U107" s="185"/>
      <c r="V107" s="185"/>
      <c r="W107" s="185"/>
      <c r="X107" s="185"/>
      <c r="Y107" s="185"/>
      <c r="Z107" s="185"/>
      <c r="AA107" s="189">
        <v>3</v>
      </c>
      <c r="AB107" s="185">
        <v>3</v>
      </c>
      <c r="AC107" s="185"/>
      <c r="AD107" s="174"/>
    </row>
    <row r="108" spans="1:30" s="126" customFormat="1" ht="12.75" customHeight="1">
      <c r="A108" s="130">
        <v>101</v>
      </c>
      <c r="B108" s="130" t="s">
        <v>408</v>
      </c>
      <c r="C108" s="130" t="s">
        <v>407</v>
      </c>
      <c r="D108" s="188">
        <v>3</v>
      </c>
      <c r="E108" s="189">
        <v>1</v>
      </c>
      <c r="F108" s="150">
        <v>3</v>
      </c>
      <c r="G108" s="186"/>
      <c r="H108" s="189">
        <v>2</v>
      </c>
      <c r="I108" s="189">
        <v>2</v>
      </c>
      <c r="J108" s="189"/>
      <c r="K108" s="189"/>
      <c r="L108" s="189"/>
      <c r="M108" s="189"/>
      <c r="N108" s="189"/>
      <c r="O108" s="189"/>
      <c r="P108" s="185"/>
      <c r="Q108" s="185"/>
      <c r="R108" s="185">
        <v>2</v>
      </c>
      <c r="S108" s="185"/>
      <c r="T108" s="185"/>
      <c r="U108" s="185"/>
      <c r="V108" s="185"/>
      <c r="W108" s="185"/>
      <c r="X108" s="185"/>
      <c r="Y108" s="185"/>
      <c r="Z108" s="185"/>
      <c r="AA108" s="189">
        <v>1</v>
      </c>
      <c r="AB108" s="185">
        <v>1</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c r="A116" s="130">
        <v>109</v>
      </c>
      <c r="B116" s="130" t="s">
        <v>422</v>
      </c>
      <c r="C116" s="130" t="s">
        <v>421</v>
      </c>
      <c r="D116" s="188">
        <v>1</v>
      </c>
      <c r="E116" s="189"/>
      <c r="F116" s="150">
        <v>1</v>
      </c>
      <c r="G116" s="186"/>
      <c r="H116" s="189">
        <v>1</v>
      </c>
      <c r="I116" s="189">
        <v>1</v>
      </c>
      <c r="J116" s="189"/>
      <c r="K116" s="189"/>
      <c r="L116" s="189"/>
      <c r="M116" s="189"/>
      <c r="N116" s="189"/>
      <c r="O116" s="189"/>
      <c r="P116" s="185"/>
      <c r="Q116" s="185"/>
      <c r="R116" s="185">
        <v>1</v>
      </c>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hidden="1">
      <c r="A118" s="130">
        <v>111</v>
      </c>
      <c r="B118" s="131" t="s">
        <v>425</v>
      </c>
      <c r="C118" s="131" t="s">
        <v>1046</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6</v>
      </c>
      <c r="E172" s="189">
        <v>4</v>
      </c>
      <c r="F172" s="150">
        <v>13</v>
      </c>
      <c r="G172" s="186">
        <v>4</v>
      </c>
      <c r="H172" s="189"/>
      <c r="I172" s="189"/>
      <c r="J172" s="189"/>
      <c r="K172" s="189"/>
      <c r="L172" s="189"/>
      <c r="M172" s="189"/>
      <c r="N172" s="189"/>
      <c r="O172" s="189"/>
      <c r="P172" s="185"/>
      <c r="Q172" s="185"/>
      <c r="R172" s="185"/>
      <c r="S172" s="185"/>
      <c r="T172" s="185"/>
      <c r="U172" s="185"/>
      <c r="V172" s="185"/>
      <c r="W172" s="185"/>
      <c r="X172" s="185"/>
      <c r="Y172" s="185"/>
      <c r="Z172" s="185"/>
      <c r="AA172" s="189">
        <v>6</v>
      </c>
      <c r="AB172" s="185">
        <v>13</v>
      </c>
      <c r="AC172" s="185">
        <v>4</v>
      </c>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v>6</v>
      </c>
      <c r="E186" s="189">
        <v>4</v>
      </c>
      <c r="F186" s="150">
        <v>13</v>
      </c>
      <c r="G186" s="186">
        <v>4</v>
      </c>
      <c r="H186" s="189"/>
      <c r="I186" s="189"/>
      <c r="J186" s="189"/>
      <c r="K186" s="189"/>
      <c r="L186" s="189"/>
      <c r="M186" s="189"/>
      <c r="N186" s="189"/>
      <c r="O186" s="189"/>
      <c r="P186" s="185"/>
      <c r="Q186" s="185"/>
      <c r="R186" s="185"/>
      <c r="S186" s="185"/>
      <c r="T186" s="185"/>
      <c r="U186" s="185"/>
      <c r="V186" s="185"/>
      <c r="W186" s="185"/>
      <c r="X186" s="185"/>
      <c r="Y186" s="185"/>
      <c r="Z186" s="185"/>
      <c r="AA186" s="189">
        <v>6</v>
      </c>
      <c r="AB186" s="185">
        <v>13</v>
      </c>
      <c r="AC186" s="185">
        <v>4</v>
      </c>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1</v>
      </c>
      <c r="E195" s="189">
        <v>1</v>
      </c>
      <c r="F195" s="150">
        <v>1</v>
      </c>
      <c r="G195" s="186"/>
      <c r="H195" s="189">
        <v>1</v>
      </c>
      <c r="I195" s="189">
        <v>1</v>
      </c>
      <c r="J195" s="189"/>
      <c r="K195" s="189"/>
      <c r="L195" s="189"/>
      <c r="M195" s="189"/>
      <c r="N195" s="189"/>
      <c r="O195" s="189"/>
      <c r="P195" s="185"/>
      <c r="Q195" s="185"/>
      <c r="R195" s="185">
        <v>1</v>
      </c>
      <c r="S195" s="185"/>
      <c r="T195" s="185"/>
      <c r="U195" s="185"/>
      <c r="V195" s="185"/>
      <c r="W195" s="185"/>
      <c r="X195" s="185"/>
      <c r="Y195" s="185"/>
      <c r="Z195" s="185"/>
      <c r="AA195" s="189"/>
      <c r="AB195" s="185"/>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1</v>
      </c>
      <c r="E212" s="189">
        <v>1</v>
      </c>
      <c r="F212" s="150">
        <v>1</v>
      </c>
      <c r="G212" s="186"/>
      <c r="H212" s="189">
        <v>1</v>
      </c>
      <c r="I212" s="189">
        <v>1</v>
      </c>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c r="A213" s="130">
        <v>206</v>
      </c>
      <c r="B213" s="130" t="s">
        <v>568</v>
      </c>
      <c r="C213" s="130" t="s">
        <v>567</v>
      </c>
      <c r="D213" s="188"/>
      <c r="E213" s="189"/>
      <c r="F213" s="150"/>
      <c r="G213" s="186"/>
      <c r="H213" s="189"/>
      <c r="I213" s="189"/>
      <c r="J213" s="189"/>
      <c r="K213" s="189"/>
      <c r="L213" s="189"/>
      <c r="M213" s="189"/>
      <c r="N213" s="189"/>
      <c r="O213" s="189"/>
      <c r="P213" s="185"/>
      <c r="Q213" s="185"/>
      <c r="R213" s="185">
        <v>1</v>
      </c>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17</v>
      </c>
      <c r="E230" s="189">
        <v>13</v>
      </c>
      <c r="F230" s="150">
        <v>21</v>
      </c>
      <c r="G230" s="186"/>
      <c r="H230" s="189">
        <v>7</v>
      </c>
      <c r="I230" s="189">
        <v>4</v>
      </c>
      <c r="J230" s="189">
        <v>1</v>
      </c>
      <c r="K230" s="189"/>
      <c r="L230" s="189"/>
      <c r="M230" s="189"/>
      <c r="N230" s="189">
        <v>2</v>
      </c>
      <c r="O230" s="189">
        <v>1</v>
      </c>
      <c r="P230" s="185"/>
      <c r="Q230" s="185"/>
      <c r="R230" s="185">
        <v>6</v>
      </c>
      <c r="S230" s="185"/>
      <c r="T230" s="185"/>
      <c r="U230" s="185">
        <v>2</v>
      </c>
      <c r="V230" s="185"/>
      <c r="W230" s="185"/>
      <c r="X230" s="185"/>
      <c r="Y230" s="185"/>
      <c r="Z230" s="185">
        <v>1</v>
      </c>
      <c r="AA230" s="189">
        <v>10</v>
      </c>
      <c r="AB230" s="185">
        <v>12</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10</v>
      </c>
      <c r="E242" s="189">
        <v>7</v>
      </c>
      <c r="F242" s="150">
        <v>10</v>
      </c>
      <c r="G242" s="186"/>
      <c r="H242" s="189">
        <v>3</v>
      </c>
      <c r="I242" s="189">
        <v>1</v>
      </c>
      <c r="J242" s="189"/>
      <c r="K242" s="189"/>
      <c r="L242" s="189"/>
      <c r="M242" s="189"/>
      <c r="N242" s="189">
        <v>2</v>
      </c>
      <c r="O242" s="189"/>
      <c r="P242" s="185"/>
      <c r="Q242" s="185"/>
      <c r="R242" s="185">
        <v>1</v>
      </c>
      <c r="S242" s="185"/>
      <c r="T242" s="185"/>
      <c r="U242" s="185">
        <v>2</v>
      </c>
      <c r="V242" s="185"/>
      <c r="W242" s="185"/>
      <c r="X242" s="185"/>
      <c r="Y242" s="185"/>
      <c r="Z242" s="185"/>
      <c r="AA242" s="189">
        <v>7</v>
      </c>
      <c r="AB242" s="185">
        <v>7</v>
      </c>
      <c r="AC242" s="185"/>
      <c r="AD242" s="174"/>
    </row>
    <row r="243" spans="1:30" s="126" customFormat="1" ht="12.75" customHeight="1" hidden="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7</v>
      </c>
      <c r="E246" s="189">
        <v>6</v>
      </c>
      <c r="F246" s="150">
        <v>11</v>
      </c>
      <c r="G246" s="186"/>
      <c r="H246" s="189">
        <v>4</v>
      </c>
      <c r="I246" s="189">
        <v>3</v>
      </c>
      <c r="J246" s="189">
        <v>1</v>
      </c>
      <c r="K246" s="189"/>
      <c r="L246" s="189"/>
      <c r="M246" s="189"/>
      <c r="N246" s="189"/>
      <c r="O246" s="189">
        <v>1</v>
      </c>
      <c r="P246" s="185"/>
      <c r="Q246" s="185"/>
      <c r="R246" s="185">
        <v>5</v>
      </c>
      <c r="S246" s="185"/>
      <c r="T246" s="185"/>
      <c r="U246" s="185"/>
      <c r="V246" s="185"/>
      <c r="W246" s="185"/>
      <c r="X246" s="185"/>
      <c r="Y246" s="185"/>
      <c r="Z246" s="185">
        <v>1</v>
      </c>
      <c r="AA246" s="189">
        <v>3</v>
      </c>
      <c r="AB246" s="185">
        <v>5</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4</v>
      </c>
      <c r="E250" s="189"/>
      <c r="F250" s="150">
        <v>8</v>
      </c>
      <c r="G250" s="186"/>
      <c r="H250" s="189">
        <v>3</v>
      </c>
      <c r="I250" s="189">
        <v>3</v>
      </c>
      <c r="J250" s="189"/>
      <c r="K250" s="189"/>
      <c r="L250" s="189"/>
      <c r="M250" s="189"/>
      <c r="N250" s="189"/>
      <c r="O250" s="189"/>
      <c r="P250" s="185"/>
      <c r="Q250" s="185"/>
      <c r="R250" s="185">
        <v>4</v>
      </c>
      <c r="S250" s="185"/>
      <c r="T250" s="185"/>
      <c r="U250" s="185"/>
      <c r="V250" s="185"/>
      <c r="W250" s="185"/>
      <c r="X250" s="185"/>
      <c r="Y250" s="185"/>
      <c r="Z250" s="185"/>
      <c r="AA250" s="189">
        <v>1</v>
      </c>
      <c r="AB250" s="185">
        <v>3</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3</v>
      </c>
      <c r="E254" s="189"/>
      <c r="F254" s="150">
        <v>7</v>
      </c>
      <c r="G254" s="186"/>
      <c r="H254" s="189">
        <v>2</v>
      </c>
      <c r="I254" s="189">
        <v>2</v>
      </c>
      <c r="J254" s="189"/>
      <c r="K254" s="189"/>
      <c r="L254" s="189"/>
      <c r="M254" s="189"/>
      <c r="N254" s="189"/>
      <c r="O254" s="189"/>
      <c r="P254" s="185"/>
      <c r="Q254" s="185"/>
      <c r="R254" s="185">
        <v>3</v>
      </c>
      <c r="S254" s="185"/>
      <c r="T254" s="185"/>
      <c r="U254" s="185"/>
      <c r="V254" s="185"/>
      <c r="W254" s="185"/>
      <c r="X254" s="185"/>
      <c r="Y254" s="185"/>
      <c r="Z254" s="185"/>
      <c r="AA254" s="189">
        <v>1</v>
      </c>
      <c r="AB254" s="185">
        <v>3</v>
      </c>
      <c r="AC254" s="185"/>
      <c r="AD254" s="174"/>
    </row>
    <row r="255" spans="1:30" s="126" customFormat="1" ht="12.75" customHeight="1">
      <c r="A255" s="130">
        <v>248</v>
      </c>
      <c r="B255" s="130" t="s">
        <v>638</v>
      </c>
      <c r="C255" s="130" t="s">
        <v>637</v>
      </c>
      <c r="D255" s="188">
        <v>1</v>
      </c>
      <c r="E255" s="189"/>
      <c r="F255" s="150">
        <v>1</v>
      </c>
      <c r="G255" s="186"/>
      <c r="H255" s="189">
        <v>1</v>
      </c>
      <c r="I255" s="189">
        <v>1</v>
      </c>
      <c r="J255" s="189"/>
      <c r="K255" s="189"/>
      <c r="L255" s="189"/>
      <c r="M255" s="189"/>
      <c r="N255" s="189"/>
      <c r="O255" s="189"/>
      <c r="P255" s="185"/>
      <c r="Q255" s="185"/>
      <c r="R255" s="185">
        <v>1</v>
      </c>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15</v>
      </c>
      <c r="E266" s="189">
        <v>13</v>
      </c>
      <c r="F266" s="150">
        <v>15</v>
      </c>
      <c r="G266" s="186"/>
      <c r="H266" s="189">
        <v>11</v>
      </c>
      <c r="I266" s="189">
        <v>11</v>
      </c>
      <c r="J266" s="189"/>
      <c r="K266" s="189">
        <v>2</v>
      </c>
      <c r="L266" s="189"/>
      <c r="M266" s="189"/>
      <c r="N266" s="189"/>
      <c r="O266" s="189"/>
      <c r="P266" s="185"/>
      <c r="Q266" s="185"/>
      <c r="R266" s="185">
        <v>11</v>
      </c>
      <c r="S266" s="185"/>
      <c r="T266" s="185"/>
      <c r="U266" s="185"/>
      <c r="V266" s="185"/>
      <c r="W266" s="185"/>
      <c r="X266" s="185"/>
      <c r="Y266" s="185"/>
      <c r="Z266" s="185"/>
      <c r="AA266" s="189">
        <v>4</v>
      </c>
      <c r="AB266" s="185">
        <v>4</v>
      </c>
      <c r="AC266" s="185"/>
      <c r="AD266" s="128"/>
    </row>
    <row r="267" spans="1:30" s="127" customFormat="1" ht="12.75" customHeight="1">
      <c r="A267" s="130">
        <v>260</v>
      </c>
      <c r="B267" s="131" t="s">
        <v>653</v>
      </c>
      <c r="C267" s="131" t="s">
        <v>1052</v>
      </c>
      <c r="D267" s="188">
        <v>15</v>
      </c>
      <c r="E267" s="189">
        <v>13</v>
      </c>
      <c r="F267" s="150">
        <v>15</v>
      </c>
      <c r="G267" s="186"/>
      <c r="H267" s="189">
        <v>11</v>
      </c>
      <c r="I267" s="189">
        <v>11</v>
      </c>
      <c r="J267" s="189"/>
      <c r="K267" s="189">
        <v>2</v>
      </c>
      <c r="L267" s="189"/>
      <c r="M267" s="189"/>
      <c r="N267" s="189"/>
      <c r="O267" s="189"/>
      <c r="P267" s="185"/>
      <c r="Q267" s="185"/>
      <c r="R267" s="185">
        <v>11</v>
      </c>
      <c r="S267" s="185"/>
      <c r="T267" s="185"/>
      <c r="U267" s="185"/>
      <c r="V267" s="185"/>
      <c r="W267" s="185"/>
      <c r="X267" s="185"/>
      <c r="Y267" s="185"/>
      <c r="Z267" s="185"/>
      <c r="AA267" s="189">
        <v>4</v>
      </c>
      <c r="AB267" s="185">
        <v>4</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3</v>
      </c>
      <c r="E270" s="189">
        <v>2</v>
      </c>
      <c r="F270" s="150">
        <v>3</v>
      </c>
      <c r="G270" s="186"/>
      <c r="H270" s="189"/>
      <c r="I270" s="189"/>
      <c r="J270" s="189"/>
      <c r="K270" s="189"/>
      <c r="L270" s="189"/>
      <c r="M270" s="189"/>
      <c r="N270" s="189"/>
      <c r="O270" s="189"/>
      <c r="P270" s="185"/>
      <c r="Q270" s="185"/>
      <c r="R270" s="185"/>
      <c r="S270" s="185"/>
      <c r="T270" s="185"/>
      <c r="U270" s="185"/>
      <c r="V270" s="185"/>
      <c r="W270" s="185"/>
      <c r="X270" s="185"/>
      <c r="Y270" s="185"/>
      <c r="Z270" s="185"/>
      <c r="AA270" s="189">
        <v>3</v>
      </c>
      <c r="AB270" s="185">
        <v>3</v>
      </c>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11</v>
      </c>
      <c r="E272" s="189">
        <v>10</v>
      </c>
      <c r="F272" s="150">
        <v>11</v>
      </c>
      <c r="G272" s="186"/>
      <c r="H272" s="189">
        <v>10</v>
      </c>
      <c r="I272" s="189">
        <v>10</v>
      </c>
      <c r="J272" s="189"/>
      <c r="K272" s="189">
        <v>2</v>
      </c>
      <c r="L272" s="189"/>
      <c r="M272" s="189"/>
      <c r="N272" s="189"/>
      <c r="O272" s="189"/>
      <c r="P272" s="185"/>
      <c r="Q272" s="185"/>
      <c r="R272" s="185">
        <v>10</v>
      </c>
      <c r="S272" s="185"/>
      <c r="T272" s="185"/>
      <c r="U272" s="185"/>
      <c r="V272" s="185"/>
      <c r="W272" s="185"/>
      <c r="X272" s="185"/>
      <c r="Y272" s="185"/>
      <c r="Z272" s="185"/>
      <c r="AA272" s="189">
        <v>1</v>
      </c>
      <c r="AB272" s="185">
        <v>1</v>
      </c>
      <c r="AC272" s="185"/>
      <c r="AD272" s="174"/>
    </row>
    <row r="273" spans="1:30" s="126" customFormat="1" ht="12.75" customHeight="1" hidden="1">
      <c r="A273" s="130">
        <v>266</v>
      </c>
      <c r="B273" s="130" t="s">
        <v>665</v>
      </c>
      <c r="C273" s="130" t="s">
        <v>664</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c r="A280" s="130">
        <v>273</v>
      </c>
      <c r="B280" s="130" t="s">
        <v>678</v>
      </c>
      <c r="C280" s="130" t="s">
        <v>677</v>
      </c>
      <c r="D280" s="188">
        <v>1</v>
      </c>
      <c r="E280" s="189">
        <v>1</v>
      </c>
      <c r="F280" s="150">
        <v>1</v>
      </c>
      <c r="G280" s="186"/>
      <c r="H280" s="189">
        <v>1</v>
      </c>
      <c r="I280" s="189">
        <v>1</v>
      </c>
      <c r="J280" s="189"/>
      <c r="K280" s="189"/>
      <c r="L280" s="189"/>
      <c r="M280" s="189"/>
      <c r="N280" s="189"/>
      <c r="O280" s="189"/>
      <c r="P280" s="185"/>
      <c r="Q280" s="185"/>
      <c r="R280" s="185">
        <v>1</v>
      </c>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1</v>
      </c>
      <c r="E306" s="189"/>
      <c r="F306" s="150">
        <v>1</v>
      </c>
      <c r="G306" s="186"/>
      <c r="H306" s="189"/>
      <c r="I306" s="189"/>
      <c r="J306" s="189"/>
      <c r="K306" s="189"/>
      <c r="L306" s="189"/>
      <c r="M306" s="189"/>
      <c r="N306" s="189"/>
      <c r="O306" s="189"/>
      <c r="P306" s="185"/>
      <c r="Q306" s="185"/>
      <c r="R306" s="185"/>
      <c r="S306" s="185"/>
      <c r="T306" s="185"/>
      <c r="U306" s="185"/>
      <c r="V306" s="185"/>
      <c r="W306" s="185"/>
      <c r="X306" s="185"/>
      <c r="Y306" s="185"/>
      <c r="Z306" s="185"/>
      <c r="AA306" s="189">
        <v>1</v>
      </c>
      <c r="AB306" s="185">
        <v>1</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1</v>
      </c>
      <c r="E314" s="189"/>
      <c r="F314" s="150">
        <v>1</v>
      </c>
      <c r="G314" s="186"/>
      <c r="H314" s="189"/>
      <c r="I314" s="189"/>
      <c r="J314" s="189"/>
      <c r="K314" s="189"/>
      <c r="L314" s="189"/>
      <c r="M314" s="189"/>
      <c r="N314" s="189"/>
      <c r="O314" s="189"/>
      <c r="P314" s="185"/>
      <c r="Q314" s="185"/>
      <c r="R314" s="185"/>
      <c r="S314" s="185"/>
      <c r="T314" s="185"/>
      <c r="U314" s="185"/>
      <c r="V314" s="185"/>
      <c r="W314" s="185"/>
      <c r="X314" s="185"/>
      <c r="Y314" s="185"/>
      <c r="Z314" s="185"/>
      <c r="AA314" s="189">
        <v>1</v>
      </c>
      <c r="AB314" s="185">
        <v>1</v>
      </c>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764</v>
      </c>
      <c r="C333" s="130" t="s">
        <v>763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6</v>
      </c>
      <c r="E346" s="189">
        <v>4</v>
      </c>
      <c r="F346" s="150">
        <v>7</v>
      </c>
      <c r="G346" s="186"/>
      <c r="H346" s="189">
        <v>2</v>
      </c>
      <c r="I346" s="189"/>
      <c r="J346" s="189"/>
      <c r="K346" s="189"/>
      <c r="L346" s="189"/>
      <c r="M346" s="189"/>
      <c r="N346" s="189">
        <v>1</v>
      </c>
      <c r="O346" s="189">
        <v>1</v>
      </c>
      <c r="P346" s="185"/>
      <c r="Q346" s="185"/>
      <c r="R346" s="185"/>
      <c r="S346" s="185"/>
      <c r="T346" s="185"/>
      <c r="U346" s="185">
        <v>1</v>
      </c>
      <c r="V346" s="185"/>
      <c r="W346" s="185"/>
      <c r="X346" s="185"/>
      <c r="Y346" s="185"/>
      <c r="Z346" s="185">
        <v>1</v>
      </c>
      <c r="AA346" s="189">
        <v>4</v>
      </c>
      <c r="AB346" s="185">
        <v>5</v>
      </c>
      <c r="AC346" s="185"/>
      <c r="AD346" s="128"/>
    </row>
    <row r="347" spans="1:30" s="126" customFormat="1" ht="12.75" customHeight="1" hidden="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c r="A353" s="130">
        <v>346</v>
      </c>
      <c r="B353" s="130">
        <v>366</v>
      </c>
      <c r="C353" s="130" t="s">
        <v>794</v>
      </c>
      <c r="D353" s="188"/>
      <c r="E353" s="189"/>
      <c r="F353" s="150">
        <v>1</v>
      </c>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v>1</v>
      </c>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5</v>
      </c>
      <c r="E357" s="189">
        <v>3</v>
      </c>
      <c r="F357" s="150">
        <v>5</v>
      </c>
      <c r="G357" s="186"/>
      <c r="H357" s="189">
        <v>2</v>
      </c>
      <c r="I357" s="189"/>
      <c r="J357" s="189"/>
      <c r="K357" s="189"/>
      <c r="L357" s="189"/>
      <c r="M357" s="189"/>
      <c r="N357" s="189">
        <v>1</v>
      </c>
      <c r="O357" s="189">
        <v>1</v>
      </c>
      <c r="P357" s="185"/>
      <c r="Q357" s="185"/>
      <c r="R357" s="185"/>
      <c r="S357" s="185"/>
      <c r="T357" s="185"/>
      <c r="U357" s="185">
        <v>1</v>
      </c>
      <c r="V357" s="185"/>
      <c r="W357" s="185"/>
      <c r="X357" s="185"/>
      <c r="Y357" s="185"/>
      <c r="Z357" s="185">
        <v>1</v>
      </c>
      <c r="AA357" s="189">
        <v>3</v>
      </c>
      <c r="AB357" s="185">
        <v>3</v>
      </c>
      <c r="AC357" s="185"/>
      <c r="AD357" s="174"/>
    </row>
    <row r="358" spans="1:30" s="126" customFormat="1" ht="12.75" customHeight="1" hidden="1">
      <c r="A358" s="130">
        <v>351</v>
      </c>
      <c r="B358" s="130" t="s">
        <v>799</v>
      </c>
      <c r="C358" s="130" t="s">
        <v>798</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1</v>
      </c>
      <c r="E363" s="189">
        <v>1</v>
      </c>
      <c r="F363" s="150">
        <v>1</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v>
      </c>
      <c r="AB363" s="185">
        <v>1</v>
      </c>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1</v>
      </c>
      <c r="E367" s="189"/>
      <c r="F367" s="150">
        <v>1</v>
      </c>
      <c r="G367" s="186"/>
      <c r="H367" s="189">
        <v>1</v>
      </c>
      <c r="I367" s="189">
        <v>1</v>
      </c>
      <c r="J367" s="189"/>
      <c r="K367" s="189"/>
      <c r="L367" s="189"/>
      <c r="M367" s="189"/>
      <c r="N367" s="189"/>
      <c r="O367" s="189"/>
      <c r="P367" s="185"/>
      <c r="Q367" s="185"/>
      <c r="R367" s="185"/>
      <c r="S367" s="185"/>
      <c r="T367" s="185">
        <v>1</v>
      </c>
      <c r="U367" s="185"/>
      <c r="V367" s="185"/>
      <c r="W367" s="185"/>
      <c r="X367" s="185"/>
      <c r="Y367" s="185"/>
      <c r="Z367" s="185"/>
      <c r="AA367" s="189"/>
      <c r="AB367" s="185"/>
      <c r="AC367" s="185"/>
      <c r="AD367" s="128"/>
    </row>
    <row r="368" spans="1:30" s="126" customFormat="1" ht="12.75" customHeight="1">
      <c r="A368" s="130">
        <v>361</v>
      </c>
      <c r="B368" s="130">
        <v>371</v>
      </c>
      <c r="C368" s="130" t="s">
        <v>814</v>
      </c>
      <c r="D368" s="188">
        <v>1</v>
      </c>
      <c r="E368" s="189"/>
      <c r="F368" s="150">
        <v>1</v>
      </c>
      <c r="G368" s="186"/>
      <c r="H368" s="189">
        <v>1</v>
      </c>
      <c r="I368" s="189">
        <v>1</v>
      </c>
      <c r="J368" s="189"/>
      <c r="K368" s="189"/>
      <c r="L368" s="189"/>
      <c r="M368" s="189"/>
      <c r="N368" s="189"/>
      <c r="O368" s="189"/>
      <c r="P368" s="185"/>
      <c r="Q368" s="185"/>
      <c r="R368" s="185"/>
      <c r="S368" s="185"/>
      <c r="T368" s="185">
        <v>1</v>
      </c>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v>389</v>
      </c>
      <c r="C387" s="130" t="s">
        <v>848</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161</v>
      </c>
      <c r="E454" s="161">
        <f>SUM(E8,E17,E50,E61,E68,E101,E118,E172,E195,E224,E230,E250,E266,E293,E306,E336,E346,E367,E403,E440)</f>
        <v>106</v>
      </c>
      <c r="F454" s="161">
        <f>SUM(F8,F17,F50,F61,F68,F101,F118,F172,F195,F224,F230,F250,F266,F293,F306,F336,F346,F367,F403,F440)</f>
        <v>185</v>
      </c>
      <c r="G454" s="161">
        <f>SUM(G8,G17,G50,G61,G68,G101,G118,G172,G195,G224,G230,G250,G266,G293,G306,G336,G346,G367,G403,G440)</f>
        <v>4</v>
      </c>
      <c r="H454" s="161">
        <f>SUM(H8,H17,H50,H61,H68,H101,H118,H172,H195,H224,H230,H250,H266,H293,H306,H336,H346,H367,H403,H440)</f>
        <v>97</v>
      </c>
      <c r="I454" s="161">
        <f>SUM(I8,I17,I50,I61,I68,I101,I118,I172,I195,I224,I230,I250,I266,I293,I306,I336,I346,I367,I403,I440)</f>
        <v>69</v>
      </c>
      <c r="J454" s="161">
        <f>SUM(J8,J17,J50,J61,J68,J101,J118,J172,J195,J224,J230,J250,J266,J293,J306,J336,J346,J367,J403,J440)</f>
        <v>2</v>
      </c>
      <c r="K454" s="161">
        <f>SUM(K8,K17,K50,K61,K68,K101,K118,K172,K195,K224,K230,K250,K266,K293,K306,K336,K346,K367,K403,K440)</f>
        <v>2</v>
      </c>
      <c r="L454" s="161">
        <f>SUM(L8,L17,L50,L61,L68,L101,L118,L172,L195,L224,L230,L250,L266,L293,L306,L336,L346,L367,L403,L440)</f>
        <v>0</v>
      </c>
      <c r="M454" s="161">
        <f>SUM(M8,M17,M50,M61,M68,M101,M118,M172,M195,M224,M230,M250,M266,M293,M306,M336,M346,M367,M403,M440)</f>
        <v>0</v>
      </c>
      <c r="N454" s="161">
        <f>SUM(N8,N17,N50,N61,N68,N101,N118,N172,N195,N224,N230,N250,N266,N293,N306,N336,N346,N367,N403,N440)</f>
        <v>26</v>
      </c>
      <c r="O454" s="161">
        <f>SUM(O8,O17,O50,O61,O68,O101,O118,O172,O195,O224,O230,O250,O266,O293,O306,O336,O346,O367,O403,O440)</f>
        <v>2</v>
      </c>
      <c r="P454" s="161">
        <f>SUM(P8,P17,P50,P61,P68,P101,P118,P172,P195,P224,P230,P250,P266,P293,P306,P336,P346,P367,P403,P440)</f>
        <v>0</v>
      </c>
      <c r="Q454" s="161">
        <f>SUM(Q8,Q17,Q50,Q61,Q68,Q101,Q118,Q172,Q195,Q224,Q230,Q250,Q266,Q293,Q306,Q336,Q346,Q367,Q403,Q440)</f>
        <v>0</v>
      </c>
      <c r="R454" s="161">
        <f>SUM(R8,R17,R50,R61,R68,R101,R118,R172,R195,R224,R230,R250,R266,R293,R306,R336,R346,R367,R403,R440)</f>
        <v>76</v>
      </c>
      <c r="S454" s="161">
        <f>SUM(S8,S17,S50,S61,S68,S101,S118,S172,S195,S224,S230,S250,S266,S293,S306,S336,S346,S367,S403,S440)</f>
        <v>0</v>
      </c>
      <c r="T454" s="161">
        <f>SUM(T8,T17,T50,T61,T68,T101,T118,T172,T195,T224,T230,T250,T266,T293,T306,T336,T346,T367,T403,T440)</f>
        <v>1</v>
      </c>
      <c r="U454" s="161">
        <f>SUM(U8,U17,U50,U61,U68,U101,U118,U172,U195,U224,U230,U250,U266,U293,U306,U336,U346,U367,U403,U440)</f>
        <v>26</v>
      </c>
      <c r="V454" s="161">
        <f>SUM(V8,V17,V50,V61,V68,V101,V118,V172,V195,V224,V230,V250,V266,V293,V306,V336,V346,V367,V403,V440)</f>
        <v>0</v>
      </c>
      <c r="W454" s="161">
        <f>SUM(W8,W17,W50,W61,W68,W101,W118,W172,W195,W224,W230,W250,W266,W293,W306,W336,W346,W367,W403,W440)</f>
        <v>0</v>
      </c>
      <c r="X454" s="161">
        <f>SUM(X8,X17,X50,X61,X68,X101,X118,X172,X195,X224,X230,X250,X266,X293,X306,X336,X346,X367,X403,X440)</f>
        <v>0</v>
      </c>
      <c r="Y454" s="161">
        <f>SUM(Y8,Y17,Y50,Y61,Y68,Y101,Y118,Y172,Y195,Y224,Y230,Y250,Y266,Y293,Y306,Y336,Y346,Y367,Y403,Y440)</f>
        <v>0</v>
      </c>
      <c r="Z454" s="161">
        <f>SUM(Z8,Z17,Z50,Z61,Z68,Z101,Z118,Z172,Z195,Z224,Z230,Z250,Z266,Z293,Z306,Z336,Z346,Z367,Z403,Z440)</f>
        <v>2</v>
      </c>
      <c r="AA454" s="161">
        <f>SUM(AA8,AA17,AA50,AA61,AA68,AA101,AA118,AA172,AA195,AA224,AA230,AA250,AA266,AA293,AA306,AA336,AA346,AA367,AA403,AA440)</f>
        <v>64</v>
      </c>
      <c r="AB454" s="161">
        <f>SUM(AB8,AB17,AB50,AB61,AB68,AB101,AB118,AB172,AB195,AB224,AB230,AB250,AB266,AB293,AB306,AB336,AB346,AB367,AB403,AB440)</f>
        <v>80</v>
      </c>
      <c r="AC454" s="161">
        <f>SUM(AC8,AC17,AC50,AC61,AC68,AC101,AC118,AC172,AC195,AC224,AC230,AC250,AC266,AC293,AC306,AC336,AC346,AC367,AC403,AC440)</f>
        <v>4</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161</v>
      </c>
      <c r="E456" s="161">
        <v>106</v>
      </c>
      <c r="F456" s="162">
        <v>185</v>
      </c>
      <c r="G456" s="161">
        <v>4</v>
      </c>
      <c r="H456" s="161">
        <v>97</v>
      </c>
      <c r="I456" s="161">
        <v>69</v>
      </c>
      <c r="J456" s="163">
        <v>2</v>
      </c>
      <c r="K456" s="163">
        <v>2</v>
      </c>
      <c r="L456" s="163"/>
      <c r="M456" s="163"/>
      <c r="N456" s="163">
        <v>26</v>
      </c>
      <c r="O456" s="163">
        <v>2</v>
      </c>
      <c r="P456" s="163"/>
      <c r="Q456" s="163"/>
      <c r="R456" s="163">
        <v>76</v>
      </c>
      <c r="S456" s="163"/>
      <c r="T456" s="163">
        <v>1</v>
      </c>
      <c r="U456" s="163">
        <v>26</v>
      </c>
      <c r="V456" s="163"/>
      <c r="W456" s="163"/>
      <c r="X456" s="163"/>
      <c r="Y456" s="163"/>
      <c r="Z456" s="163">
        <v>2</v>
      </c>
      <c r="AA456" s="164">
        <v>64</v>
      </c>
      <c r="AB456" s="163">
        <v>80</v>
      </c>
      <c r="AC456" s="163">
        <v>4</v>
      </c>
    </row>
    <row r="457" spans="1:29" ht="25.5" customHeight="1">
      <c r="A457" s="130">
        <v>450</v>
      </c>
      <c r="B457" s="51"/>
      <c r="C457" s="144" t="s">
        <v>214</v>
      </c>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29"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5</v>
      </c>
      <c r="E463" s="163">
        <v>3</v>
      </c>
      <c r="F463" s="163">
        <v>8</v>
      </c>
      <c r="G463" s="163"/>
      <c r="H463" s="163">
        <v>3</v>
      </c>
      <c r="I463" s="163">
        <v>2</v>
      </c>
      <c r="J463" s="163"/>
      <c r="K463" s="163"/>
      <c r="L463" s="163"/>
      <c r="M463" s="163"/>
      <c r="N463" s="163">
        <v>1</v>
      </c>
      <c r="O463" s="163"/>
      <c r="P463" s="163"/>
      <c r="Q463" s="163"/>
      <c r="R463" s="135">
        <v>3</v>
      </c>
      <c r="S463" s="135"/>
      <c r="T463" s="135"/>
      <c r="U463" s="135">
        <v>1</v>
      </c>
      <c r="V463" s="135"/>
      <c r="W463" s="135"/>
      <c r="X463" s="163"/>
      <c r="Y463" s="163"/>
      <c r="Z463" s="163"/>
      <c r="AA463" s="163">
        <v>2</v>
      </c>
      <c r="AB463" s="163">
        <v>4</v>
      </c>
      <c r="AC463" s="163"/>
    </row>
    <row r="464" spans="1:29" ht="12.75" customHeight="1">
      <c r="A464" s="130">
        <v>457</v>
      </c>
      <c r="B464" s="53"/>
      <c r="C464" s="124" t="s">
        <v>154</v>
      </c>
      <c r="D464" s="163">
        <v>20</v>
      </c>
      <c r="E464" s="163">
        <v>13</v>
      </c>
      <c r="F464" s="163">
        <v>22</v>
      </c>
      <c r="G464" s="163"/>
      <c r="H464" s="163">
        <v>14</v>
      </c>
      <c r="I464" s="163">
        <v>12</v>
      </c>
      <c r="J464" s="163"/>
      <c r="K464" s="163"/>
      <c r="L464" s="163"/>
      <c r="M464" s="163"/>
      <c r="N464" s="163">
        <v>2</v>
      </c>
      <c r="O464" s="163"/>
      <c r="P464" s="163"/>
      <c r="Q464" s="163"/>
      <c r="R464" s="135">
        <v>13</v>
      </c>
      <c r="S464" s="135"/>
      <c r="T464" s="135">
        <v>1</v>
      </c>
      <c r="U464" s="135">
        <v>2</v>
      </c>
      <c r="V464" s="135"/>
      <c r="W464" s="135"/>
      <c r="X464" s="163"/>
      <c r="Y464" s="163"/>
      <c r="Z464" s="163"/>
      <c r="AA464" s="163">
        <v>6</v>
      </c>
      <c r="AB464" s="163">
        <v>6</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1</v>
      </c>
      <c r="E466" s="163">
        <v>1</v>
      </c>
      <c r="F466" s="163">
        <v>1</v>
      </c>
      <c r="G466" s="163"/>
      <c r="H466" s="163">
        <v>1</v>
      </c>
      <c r="I466" s="163">
        <v>1</v>
      </c>
      <c r="J466" s="163"/>
      <c r="K466" s="163"/>
      <c r="L466" s="163"/>
      <c r="M466" s="163"/>
      <c r="N466" s="163"/>
      <c r="O466" s="163"/>
      <c r="P466" s="163"/>
      <c r="Q466" s="163"/>
      <c r="R466" s="163">
        <v>1</v>
      </c>
      <c r="S466" s="163"/>
      <c r="T466" s="163"/>
      <c r="U466" s="163"/>
      <c r="V466" s="163"/>
      <c r="W466" s="163"/>
      <c r="X466" s="163"/>
      <c r="Y466" s="163"/>
      <c r="Z466" s="163"/>
      <c r="AA466" s="163"/>
      <c r="AB466" s="163"/>
      <c r="AC466" s="163"/>
    </row>
    <row r="467" spans="1:29" ht="25.5" customHeight="1">
      <c r="A467" s="130">
        <v>460</v>
      </c>
      <c r="B467" s="55"/>
      <c r="C467" s="124" t="s">
        <v>1013</v>
      </c>
      <c r="D467" s="163">
        <v>58</v>
      </c>
      <c r="E467" s="163">
        <v>49</v>
      </c>
      <c r="F467" s="163">
        <v>58</v>
      </c>
      <c r="G467" s="163"/>
      <c r="H467" s="163">
        <v>50</v>
      </c>
      <c r="I467" s="163">
        <v>28</v>
      </c>
      <c r="J467" s="163"/>
      <c r="K467" s="163">
        <v>2</v>
      </c>
      <c r="L467" s="163"/>
      <c r="M467" s="163"/>
      <c r="N467" s="163">
        <v>22</v>
      </c>
      <c r="O467" s="163"/>
      <c r="P467" s="163"/>
      <c r="Q467" s="163"/>
      <c r="R467" s="163">
        <v>28</v>
      </c>
      <c r="S467" s="163"/>
      <c r="T467" s="163"/>
      <c r="U467" s="163">
        <v>22</v>
      </c>
      <c r="V467" s="163"/>
      <c r="W467" s="163"/>
      <c r="X467" s="163"/>
      <c r="Y467" s="163"/>
      <c r="Z467" s="163"/>
      <c r="AA467" s="163">
        <v>8</v>
      </c>
      <c r="AB467" s="163">
        <v>8</v>
      </c>
      <c r="AC467" s="163"/>
    </row>
    <row r="468" spans="1:29" ht="25.5" customHeight="1">
      <c r="A468" s="130">
        <v>461</v>
      </c>
      <c r="B468" s="55"/>
      <c r="C468" s="124" t="s">
        <v>1014</v>
      </c>
      <c r="D468" s="163">
        <v>38</v>
      </c>
      <c r="E468" s="163">
        <v>19</v>
      </c>
      <c r="F468" s="163">
        <v>43</v>
      </c>
      <c r="G468" s="163"/>
      <c r="H468" s="163">
        <v>17</v>
      </c>
      <c r="I468" s="163">
        <v>12</v>
      </c>
      <c r="J468" s="163">
        <v>2</v>
      </c>
      <c r="K468" s="163"/>
      <c r="L468" s="163"/>
      <c r="M468" s="163"/>
      <c r="N468" s="163">
        <v>4</v>
      </c>
      <c r="O468" s="163">
        <v>1</v>
      </c>
      <c r="P468" s="163"/>
      <c r="Q468" s="163"/>
      <c r="R468" s="163">
        <v>14</v>
      </c>
      <c r="S468" s="163"/>
      <c r="T468" s="163"/>
      <c r="U468" s="163">
        <v>4</v>
      </c>
      <c r="V468" s="163"/>
      <c r="W468" s="163"/>
      <c r="X468" s="163"/>
      <c r="Y468" s="163"/>
      <c r="Z468" s="163">
        <v>1</v>
      </c>
      <c r="AA468" s="163">
        <v>21</v>
      </c>
      <c r="AB468" s="163">
        <v>24</v>
      </c>
      <c r="AC468" s="163"/>
    </row>
    <row r="469" spans="1:29" ht="12.75" customHeight="1">
      <c r="A469" s="130">
        <v>462</v>
      </c>
      <c r="B469" s="55"/>
      <c r="C469" s="124" t="s">
        <v>243</v>
      </c>
      <c r="D469" s="163">
        <v>60</v>
      </c>
      <c r="E469" s="163">
        <v>38</v>
      </c>
      <c r="F469" s="163">
        <v>77</v>
      </c>
      <c r="G469" s="163">
        <v>4</v>
      </c>
      <c r="H469" s="163">
        <v>28</v>
      </c>
      <c r="I469" s="163">
        <v>27</v>
      </c>
      <c r="J469" s="163"/>
      <c r="K469" s="163"/>
      <c r="L469" s="163"/>
      <c r="M469" s="163"/>
      <c r="N469" s="163"/>
      <c r="O469" s="163">
        <v>1</v>
      </c>
      <c r="P469" s="163"/>
      <c r="Q469" s="163"/>
      <c r="R469" s="163">
        <v>32</v>
      </c>
      <c r="S469" s="163"/>
      <c r="T469" s="163">
        <v>1</v>
      </c>
      <c r="U469" s="163"/>
      <c r="V469" s="163"/>
      <c r="W469" s="163"/>
      <c r="X469" s="163"/>
      <c r="Y469" s="163"/>
      <c r="Z469" s="163">
        <v>1</v>
      </c>
      <c r="AA469" s="163">
        <v>32</v>
      </c>
      <c r="AB469" s="163">
        <v>43</v>
      </c>
      <c r="AC469" s="163">
        <v>4</v>
      </c>
    </row>
    <row r="470" spans="1:29" ht="12.75" customHeight="1">
      <c r="A470" s="130">
        <v>463</v>
      </c>
      <c r="B470" s="55"/>
      <c r="C470" s="124" t="s">
        <v>244</v>
      </c>
      <c r="D470" s="163">
        <v>5</v>
      </c>
      <c r="E470" s="163"/>
      <c r="F470" s="163">
        <v>7</v>
      </c>
      <c r="G470" s="163"/>
      <c r="H470" s="163">
        <v>2</v>
      </c>
      <c r="I470" s="163">
        <v>2</v>
      </c>
      <c r="J470" s="163"/>
      <c r="K470" s="163"/>
      <c r="L470" s="163"/>
      <c r="M470" s="163"/>
      <c r="N470" s="163"/>
      <c r="O470" s="163"/>
      <c r="P470" s="163"/>
      <c r="Q470" s="163"/>
      <c r="R470" s="163">
        <v>2</v>
      </c>
      <c r="S470" s="163"/>
      <c r="T470" s="163"/>
      <c r="U470" s="163"/>
      <c r="V470" s="163"/>
      <c r="W470" s="163"/>
      <c r="X470" s="163"/>
      <c r="Y470" s="163"/>
      <c r="Z470" s="163"/>
      <c r="AA470" s="163">
        <v>3</v>
      </c>
      <c r="AB470" s="163">
        <v>5</v>
      </c>
      <c r="AC470" s="163"/>
    </row>
    <row r="471" spans="1:29" ht="25.5" customHeight="1">
      <c r="A471" s="130">
        <v>464</v>
      </c>
      <c r="B471" s="55"/>
      <c r="C471" s="124" t="s">
        <v>164</v>
      </c>
      <c r="D471" s="163">
        <v>1</v>
      </c>
      <c r="E471" s="163"/>
      <c r="F471" s="163">
        <v>4</v>
      </c>
      <c r="G471" s="163">
        <v>4</v>
      </c>
      <c r="H471" s="163"/>
      <c r="I471" s="163"/>
      <c r="J471" s="163"/>
      <c r="K471" s="163"/>
      <c r="L471" s="163"/>
      <c r="M471" s="163"/>
      <c r="N471" s="163"/>
      <c r="O471" s="163"/>
      <c r="P471" s="163"/>
      <c r="Q471" s="163"/>
      <c r="R471" s="163"/>
      <c r="S471" s="163"/>
      <c r="T471" s="163"/>
      <c r="U471" s="163"/>
      <c r="V471" s="163"/>
      <c r="W471" s="163"/>
      <c r="X471" s="163"/>
      <c r="Y471" s="163"/>
      <c r="Z471" s="163"/>
      <c r="AA471" s="163">
        <v>1</v>
      </c>
      <c r="AB471" s="163">
        <v>4</v>
      </c>
      <c r="AC471" s="163">
        <v>4</v>
      </c>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&amp;LC17C50F3&amp;C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5</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83972.83</v>
      </c>
      <c r="H17" s="61"/>
      <c r="I17" s="61"/>
      <c r="J17" s="61"/>
      <c r="K17" s="60"/>
    </row>
    <row r="18" spans="1:11" ht="19.5" customHeight="1">
      <c r="A18" s="110">
        <v>16</v>
      </c>
      <c r="B18" s="312" t="s">
        <v>70</v>
      </c>
      <c r="C18" s="312"/>
      <c r="D18" s="29">
        <v>2402.68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2</v>
      </c>
      <c r="E21" s="62"/>
    </row>
    <row r="22" spans="1:4" ht="19.5" customHeight="1">
      <c r="A22" s="110">
        <v>20</v>
      </c>
      <c r="B22" s="310" t="s">
        <v>210</v>
      </c>
      <c r="C22" s="311"/>
      <c r="D22" s="177">
        <v>22</v>
      </c>
    </row>
    <row r="23" spans="1:4" ht="19.5" customHeight="1">
      <c r="A23" s="110">
        <v>21</v>
      </c>
      <c r="B23" s="320" t="s">
        <v>200</v>
      </c>
      <c r="C23" s="321"/>
      <c r="D23" s="178">
        <v>2</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1</v>
      </c>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v>2</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&amp;LC17C50F3&amp;C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15</v>
      </c>
      <c r="E15" s="203">
        <v>9</v>
      </c>
      <c r="F15" s="203"/>
      <c r="G15" s="203"/>
      <c r="H15" s="203">
        <v>1</v>
      </c>
      <c r="I15" s="203">
        <v>1</v>
      </c>
      <c r="J15" s="203">
        <v>14</v>
      </c>
      <c r="K15" s="203">
        <v>8</v>
      </c>
      <c r="L15" s="203">
        <v>2</v>
      </c>
      <c r="M15" s="203">
        <v>13</v>
      </c>
      <c r="N15" s="203"/>
      <c r="O15" s="203"/>
      <c r="P15" s="203"/>
      <c r="Q15" s="203"/>
      <c r="R15" s="171"/>
    </row>
    <row r="16" spans="1:18" ht="24.75" customHeight="1">
      <c r="A16" s="130">
        <v>11</v>
      </c>
      <c r="B16" s="130" t="s">
        <v>265</v>
      </c>
      <c r="C16" s="130" t="s">
        <v>264</v>
      </c>
      <c r="D16" s="203">
        <v>2</v>
      </c>
      <c r="E16" s="203">
        <v>1</v>
      </c>
      <c r="F16" s="203"/>
      <c r="G16" s="203"/>
      <c r="H16" s="203"/>
      <c r="I16" s="203"/>
      <c r="J16" s="203">
        <v>2</v>
      </c>
      <c r="K16" s="203">
        <v>1</v>
      </c>
      <c r="L16" s="203">
        <v>2</v>
      </c>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1</v>
      </c>
      <c r="E22" s="203"/>
      <c r="F22" s="203"/>
      <c r="G22" s="203"/>
      <c r="H22" s="203"/>
      <c r="I22" s="203"/>
      <c r="J22" s="203">
        <v>1</v>
      </c>
      <c r="K22" s="203"/>
      <c r="L22" s="203"/>
      <c r="M22" s="203">
        <v>1</v>
      </c>
      <c r="N22" s="203"/>
      <c r="O22" s="203"/>
      <c r="P22" s="203"/>
      <c r="Q22" s="203"/>
      <c r="R22" s="171"/>
    </row>
    <row r="23" spans="1:18" ht="24.75" customHeight="1">
      <c r="A23" s="130">
        <v>18</v>
      </c>
      <c r="B23" s="130" t="s">
        <v>279</v>
      </c>
      <c r="C23" s="130" t="s">
        <v>278</v>
      </c>
      <c r="D23" s="203">
        <v>1</v>
      </c>
      <c r="E23" s="203"/>
      <c r="F23" s="203"/>
      <c r="G23" s="203"/>
      <c r="H23" s="203"/>
      <c r="I23" s="203"/>
      <c r="J23" s="203">
        <v>1</v>
      </c>
      <c r="K23" s="203"/>
      <c r="L23" s="203"/>
      <c r="M23" s="203">
        <v>1</v>
      </c>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10</v>
      </c>
      <c r="E26" s="203">
        <v>7</v>
      </c>
      <c r="F26" s="203"/>
      <c r="G26" s="203"/>
      <c r="H26" s="203">
        <v>1</v>
      </c>
      <c r="I26" s="203">
        <v>1</v>
      </c>
      <c r="J26" s="203">
        <v>9</v>
      </c>
      <c r="K26" s="203">
        <v>6</v>
      </c>
      <c r="L26" s="203"/>
      <c r="M26" s="203">
        <v>10</v>
      </c>
      <c r="N26" s="203"/>
      <c r="O26" s="203"/>
      <c r="P26" s="203"/>
      <c r="Q26" s="203"/>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c r="A28" s="130">
        <v>23</v>
      </c>
      <c r="B28" s="130" t="s">
        <v>959</v>
      </c>
      <c r="C28" s="130" t="s">
        <v>960</v>
      </c>
      <c r="D28" s="203">
        <v>1</v>
      </c>
      <c r="E28" s="203">
        <v>1</v>
      </c>
      <c r="F28" s="203"/>
      <c r="G28" s="203"/>
      <c r="H28" s="203"/>
      <c r="I28" s="203"/>
      <c r="J28" s="203">
        <v>1</v>
      </c>
      <c r="K28" s="203">
        <v>1</v>
      </c>
      <c r="L28" s="203"/>
      <c r="M28" s="203">
        <v>1</v>
      </c>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c r="A66" s="130">
        <v>61</v>
      </c>
      <c r="B66" s="131" t="s">
        <v>343</v>
      </c>
      <c r="C66" s="131" t="s">
        <v>1044</v>
      </c>
      <c r="D66" s="203">
        <v>2</v>
      </c>
      <c r="E66" s="203">
        <v>2</v>
      </c>
      <c r="F66" s="203"/>
      <c r="G66" s="203"/>
      <c r="H66" s="203"/>
      <c r="I66" s="203"/>
      <c r="J66" s="203">
        <v>2</v>
      </c>
      <c r="K66" s="203">
        <v>2</v>
      </c>
      <c r="L66" s="203"/>
      <c r="M66" s="203"/>
      <c r="N66" s="203">
        <v>2</v>
      </c>
      <c r="O66" s="203"/>
      <c r="P66" s="203">
        <v>60609</v>
      </c>
      <c r="Q66" s="203">
        <v>60609</v>
      </c>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c r="A76" s="130">
        <v>71</v>
      </c>
      <c r="B76" s="130" t="s">
        <v>361</v>
      </c>
      <c r="C76" s="130" t="s">
        <v>360</v>
      </c>
      <c r="D76" s="203">
        <v>1</v>
      </c>
      <c r="E76" s="203">
        <v>1</v>
      </c>
      <c r="F76" s="203"/>
      <c r="G76" s="203"/>
      <c r="H76" s="203"/>
      <c r="I76" s="203"/>
      <c r="J76" s="203">
        <v>1</v>
      </c>
      <c r="K76" s="203">
        <v>1</v>
      </c>
      <c r="L76" s="203"/>
      <c r="M76" s="203"/>
      <c r="N76" s="203">
        <v>1</v>
      </c>
      <c r="O76" s="203"/>
      <c r="P76" s="203">
        <v>100</v>
      </c>
      <c r="Q76" s="203">
        <v>100</v>
      </c>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c r="A78" s="130">
        <v>73</v>
      </c>
      <c r="B78" s="130" t="s">
        <v>365</v>
      </c>
      <c r="C78" s="130" t="s">
        <v>364</v>
      </c>
      <c r="D78" s="203">
        <v>1</v>
      </c>
      <c r="E78" s="203">
        <v>1</v>
      </c>
      <c r="F78" s="203"/>
      <c r="G78" s="203"/>
      <c r="H78" s="203"/>
      <c r="I78" s="203"/>
      <c r="J78" s="203">
        <v>1</v>
      </c>
      <c r="K78" s="203">
        <v>1</v>
      </c>
      <c r="L78" s="203"/>
      <c r="M78" s="203"/>
      <c r="N78" s="203">
        <v>1</v>
      </c>
      <c r="O78" s="203"/>
      <c r="P78" s="203">
        <v>60509</v>
      </c>
      <c r="Q78" s="203">
        <v>60509</v>
      </c>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50</v>
      </c>
      <c r="E99" s="203">
        <v>19</v>
      </c>
      <c r="F99" s="203"/>
      <c r="G99" s="203"/>
      <c r="H99" s="203"/>
      <c r="I99" s="203"/>
      <c r="J99" s="203">
        <v>50</v>
      </c>
      <c r="K99" s="203">
        <v>19</v>
      </c>
      <c r="L99" s="203"/>
      <c r="M99" s="203"/>
      <c r="N99" s="203">
        <v>50</v>
      </c>
      <c r="O99" s="203">
        <v>2</v>
      </c>
      <c r="P99" s="203">
        <v>331930</v>
      </c>
      <c r="Q99" s="203">
        <v>328092</v>
      </c>
      <c r="R99" s="171"/>
    </row>
    <row r="100" spans="1:18" ht="24.75" customHeight="1">
      <c r="A100" s="130">
        <v>95</v>
      </c>
      <c r="B100" s="130" t="s">
        <v>396</v>
      </c>
      <c r="C100" s="130" t="s">
        <v>395</v>
      </c>
      <c r="D100" s="203">
        <v>31</v>
      </c>
      <c r="E100" s="203">
        <v>9</v>
      </c>
      <c r="F100" s="203"/>
      <c r="G100" s="203"/>
      <c r="H100" s="203"/>
      <c r="I100" s="203"/>
      <c r="J100" s="203">
        <v>31</v>
      </c>
      <c r="K100" s="203">
        <v>9</v>
      </c>
      <c r="L100" s="203"/>
      <c r="M100" s="203"/>
      <c r="N100" s="203">
        <v>31</v>
      </c>
      <c r="O100" s="203">
        <v>1</v>
      </c>
      <c r="P100" s="203">
        <v>99347</v>
      </c>
      <c r="Q100" s="203">
        <v>95509</v>
      </c>
      <c r="R100" s="171"/>
    </row>
    <row r="101" spans="1:18" ht="24.75" customHeight="1">
      <c r="A101" s="130">
        <v>96</v>
      </c>
      <c r="B101" s="130" t="s">
        <v>398</v>
      </c>
      <c r="C101" s="130" t="s">
        <v>397</v>
      </c>
      <c r="D101" s="203">
        <v>4</v>
      </c>
      <c r="E101" s="203">
        <v>1</v>
      </c>
      <c r="F101" s="203"/>
      <c r="G101" s="203"/>
      <c r="H101" s="203"/>
      <c r="I101" s="203"/>
      <c r="J101" s="203">
        <v>4</v>
      </c>
      <c r="K101" s="203">
        <v>1</v>
      </c>
      <c r="L101" s="203"/>
      <c r="M101" s="203"/>
      <c r="N101" s="203">
        <v>4</v>
      </c>
      <c r="O101" s="203"/>
      <c r="P101" s="203">
        <v>5295</v>
      </c>
      <c r="Q101" s="203">
        <v>5295</v>
      </c>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c r="A105" s="130">
        <v>100</v>
      </c>
      <c r="B105" s="130" t="s">
        <v>406</v>
      </c>
      <c r="C105" s="130" t="s">
        <v>405</v>
      </c>
      <c r="D105" s="203">
        <v>1</v>
      </c>
      <c r="E105" s="203"/>
      <c r="F105" s="203"/>
      <c r="G105" s="203"/>
      <c r="H105" s="203"/>
      <c r="I105" s="203"/>
      <c r="J105" s="203">
        <v>1</v>
      </c>
      <c r="K105" s="203"/>
      <c r="L105" s="203"/>
      <c r="M105" s="203"/>
      <c r="N105" s="203">
        <v>1</v>
      </c>
      <c r="O105" s="203"/>
      <c r="P105" s="203">
        <v>1000</v>
      </c>
      <c r="Q105" s="203">
        <v>1000</v>
      </c>
      <c r="R105" s="171"/>
    </row>
    <row r="106" spans="1:18" ht="24.75" customHeight="1">
      <c r="A106" s="130">
        <v>101</v>
      </c>
      <c r="B106" s="130" t="s">
        <v>408</v>
      </c>
      <c r="C106" s="130" t="s">
        <v>407</v>
      </c>
      <c r="D106" s="203">
        <v>14</v>
      </c>
      <c r="E106" s="203">
        <v>9</v>
      </c>
      <c r="F106" s="203"/>
      <c r="G106" s="203"/>
      <c r="H106" s="203"/>
      <c r="I106" s="203"/>
      <c r="J106" s="203">
        <v>14</v>
      </c>
      <c r="K106" s="203">
        <v>9</v>
      </c>
      <c r="L106" s="203"/>
      <c r="M106" s="203"/>
      <c r="N106" s="203">
        <v>14</v>
      </c>
      <c r="O106" s="203"/>
      <c r="P106" s="203">
        <v>226288</v>
      </c>
      <c r="Q106" s="203">
        <v>226288</v>
      </c>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c r="A114" s="130">
        <v>109</v>
      </c>
      <c r="B114" s="130" t="s">
        <v>422</v>
      </c>
      <c r="C114" s="130" t="s">
        <v>421</v>
      </c>
      <c r="D114" s="203"/>
      <c r="E114" s="203"/>
      <c r="F114" s="203"/>
      <c r="G114" s="203"/>
      <c r="H114" s="203"/>
      <c r="I114" s="203"/>
      <c r="J114" s="203"/>
      <c r="K114" s="203"/>
      <c r="L114" s="203"/>
      <c r="M114" s="203"/>
      <c r="N114" s="203"/>
      <c r="O114" s="203">
        <v>1</v>
      </c>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4</v>
      </c>
      <c r="E228" s="203"/>
      <c r="F228" s="203"/>
      <c r="G228" s="203"/>
      <c r="H228" s="203">
        <v>1</v>
      </c>
      <c r="I228" s="203"/>
      <c r="J228" s="203">
        <v>3</v>
      </c>
      <c r="K228" s="203"/>
      <c r="L228" s="203"/>
      <c r="M228" s="203">
        <v>1</v>
      </c>
      <c r="N228" s="203">
        <v>3</v>
      </c>
      <c r="O228" s="203"/>
      <c r="P228" s="203">
        <v>49950</v>
      </c>
      <c r="Q228" s="203">
        <v>49950</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1</v>
      </c>
      <c r="E240" s="203"/>
      <c r="F240" s="203"/>
      <c r="G240" s="203"/>
      <c r="H240" s="203">
        <v>1</v>
      </c>
      <c r="I240" s="203"/>
      <c r="J240" s="203"/>
      <c r="K240" s="203"/>
      <c r="L240" s="203"/>
      <c r="M240" s="203">
        <v>1</v>
      </c>
      <c r="N240" s="203"/>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3</v>
      </c>
      <c r="E244" s="203"/>
      <c r="F244" s="203"/>
      <c r="G244" s="203"/>
      <c r="H244" s="203"/>
      <c r="I244" s="203"/>
      <c r="J244" s="203">
        <v>3</v>
      </c>
      <c r="K244" s="203"/>
      <c r="L244" s="203"/>
      <c r="M244" s="203"/>
      <c r="N244" s="203">
        <v>3</v>
      </c>
      <c r="O244" s="203"/>
      <c r="P244" s="203">
        <v>49950</v>
      </c>
      <c r="Q244" s="203">
        <v>49950</v>
      </c>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c r="A248" s="130">
        <v>243</v>
      </c>
      <c r="B248" s="131" t="s">
        <v>629</v>
      </c>
      <c r="C248" s="131" t="s">
        <v>1051</v>
      </c>
      <c r="D248" s="203">
        <v>7</v>
      </c>
      <c r="E248" s="203">
        <v>3</v>
      </c>
      <c r="F248" s="203"/>
      <c r="G248" s="203"/>
      <c r="H248" s="203"/>
      <c r="I248" s="203"/>
      <c r="J248" s="203">
        <v>7</v>
      </c>
      <c r="K248" s="203">
        <v>3</v>
      </c>
      <c r="L248" s="203"/>
      <c r="M248" s="203">
        <v>1</v>
      </c>
      <c r="N248" s="203">
        <v>6</v>
      </c>
      <c r="O248" s="203"/>
      <c r="P248" s="203">
        <v>313242</v>
      </c>
      <c r="Q248" s="203">
        <v>313242</v>
      </c>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c r="A252" s="130">
        <v>247</v>
      </c>
      <c r="B252" s="130" t="s">
        <v>636</v>
      </c>
      <c r="C252" s="130" t="s">
        <v>635</v>
      </c>
      <c r="D252" s="203">
        <v>3</v>
      </c>
      <c r="E252" s="203">
        <v>2</v>
      </c>
      <c r="F252" s="203"/>
      <c r="G252" s="203"/>
      <c r="H252" s="203"/>
      <c r="I252" s="203"/>
      <c r="J252" s="203">
        <v>3</v>
      </c>
      <c r="K252" s="203">
        <v>2</v>
      </c>
      <c r="L252" s="203"/>
      <c r="M252" s="203">
        <v>1</v>
      </c>
      <c r="N252" s="203">
        <v>2</v>
      </c>
      <c r="O252" s="203"/>
      <c r="P252" s="203">
        <v>312240</v>
      </c>
      <c r="Q252" s="203">
        <v>312240</v>
      </c>
      <c r="R252" s="171"/>
    </row>
    <row r="253" spans="1:18" ht="24.75" customHeight="1">
      <c r="A253" s="130">
        <v>248</v>
      </c>
      <c r="B253" s="130" t="s">
        <v>638</v>
      </c>
      <c r="C253" s="130" t="s">
        <v>637</v>
      </c>
      <c r="D253" s="203">
        <v>4</v>
      </c>
      <c r="E253" s="203">
        <v>1</v>
      </c>
      <c r="F253" s="203"/>
      <c r="G253" s="203"/>
      <c r="H253" s="203"/>
      <c r="I253" s="203"/>
      <c r="J253" s="203">
        <v>4</v>
      </c>
      <c r="K253" s="203">
        <v>1</v>
      </c>
      <c r="L253" s="203"/>
      <c r="M253" s="203"/>
      <c r="N253" s="203">
        <v>4</v>
      </c>
      <c r="O253" s="203"/>
      <c r="P253" s="203">
        <v>1002</v>
      </c>
      <c r="Q253" s="203">
        <v>1002</v>
      </c>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78</v>
      </c>
      <c r="E452" s="202">
        <f>SUM(E6,E15,E48,E59,E66,E99,E116,E170,E193,E222,E228,E248,E264,E265,E291,E304,E334,E344,E365,E401,E407,E438)</f>
        <v>33</v>
      </c>
      <c r="F452" s="202">
        <f>SUM(F6,F15,F48,F59,F66,F99,F116,F170,F193,F222,F228,F248,F264,F265,F291,F304,F334,F344,F365,F401,F407,F438)</f>
        <v>0</v>
      </c>
      <c r="G452" s="202">
        <f>SUM(G6,G15,G48,G59,G66,G99,G116,G170,G193,G222,G228,G248,G264,G265,G291,G304,G334,G344,G365,G401,G407,G438)</f>
        <v>0</v>
      </c>
      <c r="H452" s="202">
        <f>SUM(H6,H15,H48,H59,H66,H99,H116,H170,H193,H222,H228,H248,H264,H265,H291,H304,H334,H344,H365,H401,H407,H438)</f>
        <v>2</v>
      </c>
      <c r="I452" s="202">
        <f>SUM(I6,I15,I48,I59,I66,I99,I116,I170,I193,I222,I228,I248,I264,I265,I291,I304,I334,I344,I365,I401,I407,I438)</f>
        <v>1</v>
      </c>
      <c r="J452" s="202">
        <f>SUM(J6,J15,J48,J59,J66,J99,J116,J170,J193,J222,J228,J248,J264,J265,J291,J304,J334,J344,J365,J401,J407,J438)</f>
        <v>76</v>
      </c>
      <c r="K452" s="202">
        <f>SUM(K6,K15,K48,K59,K66,K99,K116,K170,K193,K222,K228,K248,K264,K265,K291,K304,K334,K344,K365,K401,K407,K438)</f>
        <v>32</v>
      </c>
      <c r="L452" s="202">
        <f>SUM(L6,L15,L48,L59,L66,L99,L116,L170,L193,L222,L228,L248,L264,L265,L291,L304,L334,L344,L365,L401,L407,L438)</f>
        <v>2</v>
      </c>
      <c r="M452" s="202">
        <f>SUM(M6,M15,M48,M59,M66,M99,M116,M170,M193,M222,M228,M248,M264,M265,M291,M304,M334,M344,M365,M401,M407,M438)</f>
        <v>15</v>
      </c>
      <c r="N452" s="202">
        <f>SUM(N6,N15,N48,N59,N66,N99,N116,N170,N193,N222,N228,N248,N264,N265,N291,N304,N334,N344,N365,N401,N407,N438)</f>
        <v>61</v>
      </c>
      <c r="O452" s="202">
        <f>SUM(O6,O15,O48,O59,O66,O99,O116,O170,O193,O222,O228,O248,O264,O265,O291,O304,O334,O344,O365,O401,O407,O438)</f>
        <v>2</v>
      </c>
      <c r="P452" s="202">
        <f>SUM(P6,P15,P48,P59,P66,P99,P116,P170,P193,P222,P228,P248,P264,P265,P291,P304,P334,P344,P365,P401,P407,P438)</f>
        <v>755731</v>
      </c>
      <c r="Q452" s="202">
        <f>SUM(Q6,Q15,Q48,Q59,Q66,Q99,Q116,Q170,Q193,Q222,Q228,Q248,Q264,Q265,Q291,Q304,Q334,Q344,Q365,Q401,Q407,Q438)</f>
        <v>751893</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75</v>
      </c>
      <c r="E454" s="202">
        <v>31</v>
      </c>
      <c r="F454" s="202"/>
      <c r="G454" s="202"/>
      <c r="H454" s="202">
        <v>2</v>
      </c>
      <c r="I454" s="202">
        <v>1</v>
      </c>
      <c r="J454" s="202">
        <v>73</v>
      </c>
      <c r="K454" s="202">
        <v>30</v>
      </c>
      <c r="L454" s="202">
        <v>2</v>
      </c>
      <c r="M454" s="202">
        <v>14</v>
      </c>
      <c r="N454" s="202">
        <v>59</v>
      </c>
      <c r="O454" s="202">
        <v>2</v>
      </c>
      <c r="P454" s="202">
        <v>743082</v>
      </c>
      <c r="Q454" s="202">
        <v>739244</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2</v>
      </c>
      <c r="E461" s="202">
        <v>1</v>
      </c>
      <c r="F461" s="202"/>
      <c r="G461" s="202"/>
      <c r="H461" s="202">
        <v>2</v>
      </c>
      <c r="I461" s="202">
        <v>1</v>
      </c>
      <c r="J461" s="202"/>
      <c r="K461" s="202"/>
      <c r="L461" s="202"/>
      <c r="M461" s="202">
        <v>2</v>
      </c>
      <c r="N461" s="202"/>
      <c r="O461" s="202"/>
      <c r="P461" s="202"/>
      <c r="Q461" s="202"/>
      <c r="R461" s="171"/>
    </row>
    <row r="462" spans="1:18" ht="24.75" customHeight="1">
      <c r="A462" s="130">
        <v>457</v>
      </c>
      <c r="B462" s="222"/>
      <c r="C462" s="159" t="s">
        <v>154</v>
      </c>
      <c r="D462" s="202">
        <v>33</v>
      </c>
      <c r="E462" s="202">
        <v>33</v>
      </c>
      <c r="F462" s="202"/>
      <c r="G462" s="202"/>
      <c r="H462" s="202">
        <v>1</v>
      </c>
      <c r="I462" s="202">
        <v>1</v>
      </c>
      <c r="J462" s="202">
        <v>32</v>
      </c>
      <c r="K462" s="202">
        <v>32</v>
      </c>
      <c r="L462" s="202">
        <v>1</v>
      </c>
      <c r="M462" s="202">
        <v>8</v>
      </c>
      <c r="N462" s="202">
        <v>24</v>
      </c>
      <c r="O462" s="202"/>
      <c r="P462" s="202">
        <v>446821</v>
      </c>
      <c r="Q462" s="202">
        <v>446821</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c r="A464" s="130">
        <v>459</v>
      </c>
      <c r="B464" s="222"/>
      <c r="C464" s="159" t="s">
        <v>156</v>
      </c>
      <c r="D464" s="204">
        <v>1</v>
      </c>
      <c r="E464" s="202">
        <v>1</v>
      </c>
      <c r="F464" s="202"/>
      <c r="G464" s="202"/>
      <c r="H464" s="202"/>
      <c r="I464" s="202"/>
      <c r="J464" s="202">
        <v>1</v>
      </c>
      <c r="K464" s="202">
        <v>1</v>
      </c>
      <c r="L464" s="202"/>
      <c r="M464" s="202">
        <v>1</v>
      </c>
      <c r="N464" s="202"/>
      <c r="O464" s="202"/>
      <c r="P464" s="202"/>
      <c r="Q464" s="202"/>
      <c r="R464" s="172"/>
    </row>
    <row r="465" spans="1:18" ht="24.75" customHeight="1">
      <c r="A465" s="130">
        <v>460</v>
      </c>
      <c r="B465" s="222"/>
      <c r="C465" s="159" t="s">
        <v>1013</v>
      </c>
      <c r="D465" s="204">
        <v>17</v>
      </c>
      <c r="E465" s="202">
        <v>11</v>
      </c>
      <c r="F465" s="202"/>
      <c r="G465" s="202"/>
      <c r="H465" s="202">
        <v>1</v>
      </c>
      <c r="I465" s="202">
        <v>1</v>
      </c>
      <c r="J465" s="202">
        <v>16</v>
      </c>
      <c r="K465" s="202">
        <v>10</v>
      </c>
      <c r="L465" s="202"/>
      <c r="M465" s="202">
        <v>11</v>
      </c>
      <c r="N465" s="202">
        <v>6</v>
      </c>
      <c r="O465" s="202"/>
      <c r="P465" s="202">
        <v>124803</v>
      </c>
      <c r="Q465" s="202">
        <v>124803</v>
      </c>
      <c r="R465" s="172"/>
    </row>
    <row r="466" spans="1:18" ht="24.75" customHeight="1">
      <c r="A466" s="130">
        <v>461</v>
      </c>
      <c r="B466" s="222"/>
      <c r="C466" s="159" t="s">
        <v>1015</v>
      </c>
      <c r="D466" s="204">
        <v>14</v>
      </c>
      <c r="E466" s="202">
        <v>5</v>
      </c>
      <c r="F466" s="202"/>
      <c r="G466" s="202"/>
      <c r="H466" s="202">
        <v>1</v>
      </c>
      <c r="I466" s="202"/>
      <c r="J466" s="202">
        <v>13</v>
      </c>
      <c r="K466" s="202">
        <v>5</v>
      </c>
      <c r="L466" s="202"/>
      <c r="M466" s="202">
        <v>3</v>
      </c>
      <c r="N466" s="202">
        <v>11</v>
      </c>
      <c r="O466" s="202">
        <v>1</v>
      </c>
      <c r="P466" s="202">
        <v>332874</v>
      </c>
      <c r="Q466" s="202">
        <v>332874</v>
      </c>
      <c r="R466" s="172"/>
    </row>
    <row r="467" spans="1:18" ht="24.75" customHeight="1">
      <c r="A467" s="130">
        <v>462</v>
      </c>
      <c r="B467" s="222"/>
      <c r="C467" s="159" t="s">
        <v>243</v>
      </c>
      <c r="D467" s="204">
        <v>45</v>
      </c>
      <c r="E467" s="202">
        <v>16</v>
      </c>
      <c r="F467" s="202"/>
      <c r="G467" s="202"/>
      <c r="H467" s="202"/>
      <c r="I467" s="202"/>
      <c r="J467" s="202">
        <v>45</v>
      </c>
      <c r="K467" s="202">
        <v>16</v>
      </c>
      <c r="L467" s="202"/>
      <c r="M467" s="202">
        <v>1</v>
      </c>
      <c r="N467" s="202">
        <v>44</v>
      </c>
      <c r="O467" s="202">
        <v>1</v>
      </c>
      <c r="P467" s="202">
        <v>298054</v>
      </c>
      <c r="Q467" s="202">
        <v>294216</v>
      </c>
      <c r="R467" s="172"/>
    </row>
    <row r="468" spans="1:18" ht="24.75" customHeight="1">
      <c r="A468" s="130">
        <v>463</v>
      </c>
      <c r="B468" s="222"/>
      <c r="C468" s="159" t="s">
        <v>244</v>
      </c>
      <c r="D468" s="204">
        <v>2</v>
      </c>
      <c r="E468" s="202">
        <v>1</v>
      </c>
      <c r="F468" s="202"/>
      <c r="G468" s="202"/>
      <c r="H468" s="202"/>
      <c r="I468" s="202"/>
      <c r="J468" s="202">
        <v>2</v>
      </c>
      <c r="K468" s="202">
        <v>1</v>
      </c>
      <c r="L468" s="202">
        <v>2</v>
      </c>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&amp;LC17C50F3&amp;C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484</v>
      </c>
      <c r="E6" s="153">
        <v>483</v>
      </c>
      <c r="F6" s="153">
        <v>478</v>
      </c>
      <c r="G6" s="153">
        <v>68</v>
      </c>
      <c r="H6" s="153">
        <v>347</v>
      </c>
      <c r="I6" s="153">
        <v>62</v>
      </c>
      <c r="J6" s="153">
        <v>1</v>
      </c>
      <c r="K6" s="153">
        <v>6</v>
      </c>
      <c r="L6" s="35"/>
    </row>
    <row r="7" spans="1:13" ht="16.5" customHeight="1">
      <c r="A7" s="8">
        <v>2</v>
      </c>
      <c r="B7" s="355" t="s">
        <v>7</v>
      </c>
      <c r="C7" s="195" t="s">
        <v>103</v>
      </c>
      <c r="D7" s="133">
        <v>2</v>
      </c>
      <c r="E7" s="133">
        <v>2</v>
      </c>
      <c r="F7" s="133">
        <v>2</v>
      </c>
      <c r="G7" s="133"/>
      <c r="H7" s="133">
        <v>1</v>
      </c>
      <c r="I7" s="133">
        <v>1</v>
      </c>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v>36</v>
      </c>
      <c r="E14" s="153">
        <v>36</v>
      </c>
      <c r="F14" s="153">
        <v>36</v>
      </c>
      <c r="G14" s="153"/>
      <c r="H14" s="153">
        <v>36</v>
      </c>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31</v>
      </c>
      <c r="E21" s="133">
        <v>30</v>
      </c>
      <c r="F21" s="133">
        <v>26</v>
      </c>
      <c r="G21" s="133"/>
      <c r="H21" s="133">
        <v>18</v>
      </c>
      <c r="I21" s="133">
        <v>7</v>
      </c>
      <c r="J21" s="133">
        <v>1</v>
      </c>
      <c r="K21" s="133">
        <v>5</v>
      </c>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25</v>
      </c>
      <c r="E24" s="133">
        <v>24</v>
      </c>
      <c r="F24" s="133">
        <v>20</v>
      </c>
      <c r="G24" s="133"/>
      <c r="H24" s="133">
        <v>12</v>
      </c>
      <c r="I24" s="133">
        <v>7</v>
      </c>
      <c r="J24" s="133">
        <v>1</v>
      </c>
      <c r="K24" s="133">
        <v>5</v>
      </c>
      <c r="L24" s="35"/>
      <c r="M24" s="14"/>
    </row>
    <row r="25" spans="1:13" ht="16.5" customHeight="1">
      <c r="A25" s="8">
        <v>20</v>
      </c>
      <c r="B25" s="348"/>
      <c r="C25" s="71" t="s">
        <v>17</v>
      </c>
      <c r="D25" s="133">
        <v>6</v>
      </c>
      <c r="E25" s="133">
        <v>6</v>
      </c>
      <c r="F25" s="133">
        <v>6</v>
      </c>
      <c r="G25" s="133"/>
      <c r="H25" s="133">
        <v>6</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4</v>
      </c>
      <c r="E29" s="133">
        <v>4</v>
      </c>
      <c r="F29" s="133">
        <v>4</v>
      </c>
      <c r="G29" s="133">
        <v>4</v>
      </c>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2</v>
      </c>
      <c r="E31" s="133">
        <v>2</v>
      </c>
      <c r="F31" s="133">
        <v>2</v>
      </c>
      <c r="G31" s="133"/>
      <c r="H31" s="133">
        <v>2</v>
      </c>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12</v>
      </c>
      <c r="E33" s="133">
        <v>12</v>
      </c>
      <c r="F33" s="133">
        <v>12</v>
      </c>
      <c r="G33" s="133"/>
      <c r="H33" s="133">
        <v>9</v>
      </c>
      <c r="I33" s="133">
        <v>3</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5</v>
      </c>
      <c r="E35" s="133">
        <v>5</v>
      </c>
      <c r="F35" s="133">
        <v>5</v>
      </c>
      <c r="G35" s="133"/>
      <c r="H35" s="133">
        <v>5</v>
      </c>
      <c r="I35" s="133"/>
      <c r="J35" s="133"/>
      <c r="K35" s="133"/>
      <c r="L35" s="35"/>
      <c r="M35" s="14"/>
    </row>
    <row r="36" spans="1:13" ht="16.5" customHeight="1">
      <c r="A36" s="8">
        <v>31</v>
      </c>
      <c r="B36" s="341" t="s">
        <v>245</v>
      </c>
      <c r="C36" s="342"/>
      <c r="D36" s="133">
        <v>50</v>
      </c>
      <c r="E36" s="133">
        <v>50</v>
      </c>
      <c r="F36" s="133">
        <v>50</v>
      </c>
      <c r="G36" s="133">
        <v>1</v>
      </c>
      <c r="H36" s="133">
        <v>35</v>
      </c>
      <c r="I36" s="133">
        <v>14</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96</v>
      </c>
      <c r="E38" s="133">
        <v>96</v>
      </c>
      <c r="F38" s="133">
        <v>96</v>
      </c>
      <c r="G38" s="133"/>
      <c r="H38" s="133">
        <v>87</v>
      </c>
      <c r="I38" s="133">
        <v>9</v>
      </c>
      <c r="J38" s="133"/>
      <c r="K38" s="133"/>
      <c r="L38" s="35"/>
      <c r="M38" s="14"/>
    </row>
    <row r="39" spans="1:13" ht="16.5" customHeight="1">
      <c r="A39" s="8">
        <v>34</v>
      </c>
      <c r="B39" s="341" t="s">
        <v>20</v>
      </c>
      <c r="C39" s="342"/>
      <c r="D39" s="133">
        <v>166</v>
      </c>
      <c r="E39" s="133">
        <v>166</v>
      </c>
      <c r="F39" s="133">
        <v>166</v>
      </c>
      <c r="G39" s="133">
        <v>61</v>
      </c>
      <c r="H39" s="133">
        <v>98</v>
      </c>
      <c r="I39" s="133">
        <v>7</v>
      </c>
      <c r="J39" s="133"/>
      <c r="K39" s="133"/>
      <c r="L39" s="35"/>
      <c r="M39" s="14"/>
    </row>
    <row r="40" spans="1:13" ht="16.5" customHeight="1">
      <c r="A40" s="8">
        <v>35</v>
      </c>
      <c r="B40" s="341" t="s">
        <v>21</v>
      </c>
      <c r="C40" s="342"/>
      <c r="D40" s="133">
        <v>31</v>
      </c>
      <c r="E40" s="133">
        <v>31</v>
      </c>
      <c r="F40" s="133">
        <v>30</v>
      </c>
      <c r="G40" s="133">
        <v>2</v>
      </c>
      <c r="H40" s="133">
        <v>16</v>
      </c>
      <c r="I40" s="133">
        <v>12</v>
      </c>
      <c r="J40" s="133"/>
      <c r="K40" s="133">
        <v>1</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49</v>
      </c>
      <c r="E42" s="133">
        <v>49</v>
      </c>
      <c r="F42" s="133">
        <v>49</v>
      </c>
      <c r="G42" s="133"/>
      <c r="H42" s="133">
        <v>40</v>
      </c>
      <c r="I42" s="133">
        <v>9</v>
      </c>
      <c r="J42" s="133"/>
      <c r="K42" s="133"/>
      <c r="L42" s="35"/>
      <c r="M42" s="14"/>
    </row>
    <row r="43" spans="1:13" ht="25.5" customHeight="1">
      <c r="A43" s="8">
        <v>38</v>
      </c>
      <c r="B43" s="345" t="s">
        <v>1072</v>
      </c>
      <c r="C43" s="346"/>
      <c r="D43" s="133">
        <v>101</v>
      </c>
      <c r="E43" s="133">
        <v>101</v>
      </c>
      <c r="F43" s="133">
        <v>100</v>
      </c>
      <c r="G43" s="133">
        <v>12</v>
      </c>
      <c r="H43" s="133">
        <v>55</v>
      </c>
      <c r="I43" s="133">
        <v>25</v>
      </c>
      <c r="J43" s="133"/>
      <c r="K43" s="133">
        <v>1</v>
      </c>
      <c r="L43" s="35"/>
      <c r="M43" s="14"/>
    </row>
    <row r="44" spans="1:13" ht="16.5" customHeight="1">
      <c r="A44" s="8">
        <v>39</v>
      </c>
      <c r="B44" s="331" t="s">
        <v>987</v>
      </c>
      <c r="C44" s="332"/>
      <c r="D44" s="133">
        <v>75</v>
      </c>
      <c r="E44" s="133">
        <v>75</v>
      </c>
      <c r="F44" s="133">
        <v>75</v>
      </c>
      <c r="G44" s="133">
        <v>11</v>
      </c>
      <c r="H44" s="133">
        <v>41</v>
      </c>
      <c r="I44" s="133">
        <v>17</v>
      </c>
      <c r="J44" s="133"/>
      <c r="K44" s="133"/>
      <c r="L44" s="35"/>
      <c r="M44" s="14"/>
    </row>
    <row r="45" spans="1:12" s="14" customFormat="1" ht="30" customHeight="1">
      <c r="A45" s="8">
        <v>40</v>
      </c>
      <c r="B45" s="331" t="s">
        <v>988</v>
      </c>
      <c r="C45" s="332"/>
      <c r="D45" s="133">
        <v>39</v>
      </c>
      <c r="E45" s="133">
        <v>39</v>
      </c>
      <c r="F45" s="133">
        <v>39</v>
      </c>
      <c r="G45" s="133">
        <v>7</v>
      </c>
      <c r="H45" s="133">
        <v>25</v>
      </c>
      <c r="I45" s="133">
        <v>7</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10</v>
      </c>
      <c r="E47" s="133">
        <v>10</v>
      </c>
      <c r="F47" s="133">
        <v>9</v>
      </c>
      <c r="G47" s="133">
        <v>1</v>
      </c>
      <c r="H47" s="133">
        <v>8</v>
      </c>
      <c r="I47" s="133"/>
      <c r="J47" s="133"/>
      <c r="K47" s="133">
        <v>1</v>
      </c>
      <c r="L47" s="35"/>
      <c r="M47" s="14"/>
    </row>
    <row r="48" spans="1:13" ht="16.5" customHeight="1">
      <c r="A48" s="8">
        <v>43</v>
      </c>
      <c r="B48" s="335" t="s">
        <v>2</v>
      </c>
      <c r="C48" s="336"/>
      <c r="D48" s="133">
        <v>2</v>
      </c>
      <c r="E48" s="133">
        <v>2</v>
      </c>
      <c r="F48" s="133">
        <v>2</v>
      </c>
      <c r="G48" s="133"/>
      <c r="H48" s="133">
        <v>2</v>
      </c>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v>1</v>
      </c>
      <c r="E50" s="133">
        <v>1</v>
      </c>
      <c r="F50" s="133">
        <v>1</v>
      </c>
      <c r="G50" s="133"/>
      <c r="H50" s="133"/>
      <c r="I50" s="133"/>
      <c r="J50" s="133"/>
      <c r="K50" s="133"/>
      <c r="L50" s="35"/>
      <c r="M50" s="14"/>
    </row>
    <row r="51" spans="1:13" ht="26.25" customHeight="1">
      <c r="A51" s="8">
        <v>46</v>
      </c>
      <c r="B51" s="331" t="s">
        <v>5</v>
      </c>
      <c r="C51" s="332"/>
      <c r="D51" s="133">
        <v>4</v>
      </c>
      <c r="E51" s="133">
        <v>4</v>
      </c>
      <c r="F51" s="133">
        <v>4</v>
      </c>
      <c r="G51" s="133"/>
      <c r="H51" s="133">
        <v>3</v>
      </c>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9</v>
      </c>
      <c r="E53" s="133">
        <v>9</v>
      </c>
      <c r="F53" s="133">
        <v>9</v>
      </c>
      <c r="G53" s="133"/>
      <c r="H53" s="133">
        <v>1</v>
      </c>
      <c r="I53" s="133">
        <v>8</v>
      </c>
      <c r="J53" s="133"/>
      <c r="K53" s="133"/>
      <c r="L53" s="35"/>
      <c r="M53" s="14"/>
    </row>
    <row r="54" spans="1:12" ht="16.5" customHeight="1">
      <c r="A54" s="8">
        <v>49</v>
      </c>
      <c r="B54" s="337" t="s">
        <v>65</v>
      </c>
      <c r="C54" s="338"/>
      <c r="D54" s="133">
        <v>10</v>
      </c>
      <c r="E54" s="133">
        <v>9</v>
      </c>
      <c r="F54" s="133">
        <v>10</v>
      </c>
      <c r="G54" s="133"/>
      <c r="H54" s="133">
        <v>1</v>
      </c>
      <c r="I54" s="133">
        <v>9</v>
      </c>
      <c r="J54" s="133"/>
      <c r="K54" s="133"/>
      <c r="L54" s="6"/>
    </row>
    <row r="55" spans="1:12" ht="16.5" customHeight="1">
      <c r="A55" s="8">
        <v>50</v>
      </c>
      <c r="B55" s="334" t="s">
        <v>1073</v>
      </c>
      <c r="C55" s="334"/>
      <c r="D55" s="165">
        <f>D6+D43+D54</f>
        <v>595</v>
      </c>
      <c r="E55" s="165">
        <f>E6+E43+E54</f>
        <v>593</v>
      </c>
      <c r="F55" s="165">
        <f>F6+F43+F54</f>
        <v>588</v>
      </c>
      <c r="G55" s="165">
        <f>G6+G43+G54</f>
        <v>80</v>
      </c>
      <c r="H55" s="165">
        <f>H6+H43+H54</f>
        <v>403</v>
      </c>
      <c r="I55" s="165">
        <f>I6+I43+I54</f>
        <v>96</v>
      </c>
      <c r="J55" s="201">
        <f>J6+J43+J54</f>
        <v>1</v>
      </c>
      <c r="K55" s="165">
        <f>K6+K43+K54</f>
        <v>7</v>
      </c>
      <c r="L55" s="6"/>
    </row>
    <row r="56" spans="1:12" s="14" customFormat="1" ht="16.5" customHeight="1">
      <c r="A56" s="8">
        <v>51</v>
      </c>
      <c r="B56" s="333" t="s">
        <v>52</v>
      </c>
      <c r="C56" s="333"/>
      <c r="D56" s="150">
        <v>4</v>
      </c>
      <c r="E56" s="150">
        <v>4</v>
      </c>
      <c r="F56" s="150">
        <v>4</v>
      </c>
      <c r="G56" s="150"/>
      <c r="H56" s="150">
        <v>4</v>
      </c>
      <c r="I56" s="150"/>
      <c r="J56" s="150"/>
      <c r="K56" s="150"/>
      <c r="L56" s="151"/>
    </row>
    <row r="57" spans="1:12" s="14" customFormat="1" ht="16.5" customHeight="1">
      <c r="A57" s="8">
        <v>52</v>
      </c>
      <c r="B57" s="333" t="s">
        <v>71</v>
      </c>
      <c r="C57" s="333"/>
      <c r="D57" s="150">
        <v>45</v>
      </c>
      <c r="E57" s="150">
        <v>45</v>
      </c>
      <c r="F57" s="150">
        <v>45</v>
      </c>
      <c r="G57" s="150">
        <v>5</v>
      </c>
      <c r="H57" s="150">
        <v>31</v>
      </c>
      <c r="I57" s="150">
        <v>9</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&amp;LC17C50F3&amp;C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v>1</v>
      </c>
      <c r="D9" s="181">
        <v>1</v>
      </c>
      <c r="E9" s="181">
        <v>1</v>
      </c>
      <c r="F9" s="181"/>
      <c r="G9" s="181"/>
      <c r="H9" s="192">
        <v>1</v>
      </c>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c r="D14" s="181"/>
      <c r="E14" s="181"/>
      <c r="F14" s="181"/>
      <c r="G14" s="181"/>
      <c r="H14" s="192"/>
      <c r="I14" s="181"/>
      <c r="J14" s="69"/>
      <c r="K14" s="69"/>
      <c r="L14" s="69"/>
    </row>
    <row r="15" spans="1:12" ht="39" customHeight="1">
      <c r="A15" s="75">
        <v>10</v>
      </c>
      <c r="B15" s="76" t="s">
        <v>97</v>
      </c>
      <c r="C15" s="181">
        <v>56</v>
      </c>
      <c r="D15" s="181">
        <v>52</v>
      </c>
      <c r="E15" s="181">
        <v>51</v>
      </c>
      <c r="F15" s="181"/>
      <c r="G15" s="181">
        <v>48</v>
      </c>
      <c r="H15" s="192">
        <v>3</v>
      </c>
      <c r="I15" s="181">
        <v>5</v>
      </c>
      <c r="J15" s="69"/>
      <c r="K15" s="69"/>
      <c r="L15" s="69"/>
    </row>
    <row r="16" spans="1:12" ht="50.25" customHeight="1">
      <c r="A16" s="75">
        <v>11</v>
      </c>
      <c r="B16" s="76" t="s">
        <v>42</v>
      </c>
      <c r="C16" s="181"/>
      <c r="D16" s="181"/>
      <c r="E16" s="181"/>
      <c r="F16" s="181"/>
      <c r="G16" s="181"/>
      <c r="H16" s="192"/>
      <c r="I16" s="181"/>
      <c r="J16" s="69"/>
      <c r="K16" s="69"/>
      <c r="L16" s="69"/>
    </row>
    <row r="17" spans="1:12" ht="23.25" customHeight="1">
      <c r="A17" s="75">
        <v>12</v>
      </c>
      <c r="B17" s="76" t="s">
        <v>43</v>
      </c>
      <c r="C17" s="181">
        <v>1</v>
      </c>
      <c r="D17" s="181">
        <v>1</v>
      </c>
      <c r="E17" s="181">
        <v>1</v>
      </c>
      <c r="F17" s="181"/>
      <c r="G17" s="181"/>
      <c r="H17" s="192">
        <v>1</v>
      </c>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v>1</v>
      </c>
      <c r="D21" s="181">
        <v>1</v>
      </c>
      <c r="E21" s="181">
        <v>1</v>
      </c>
      <c r="F21" s="181"/>
      <c r="G21" s="181"/>
      <c r="H21" s="193"/>
      <c r="I21" s="181"/>
    </row>
    <row r="22" spans="1:12" ht="33" customHeight="1">
      <c r="A22" s="75">
        <v>17</v>
      </c>
      <c r="B22" s="78" t="s">
        <v>46</v>
      </c>
      <c r="C22" s="181">
        <v>6</v>
      </c>
      <c r="D22" s="181">
        <v>6</v>
      </c>
      <c r="E22" s="181">
        <v>5</v>
      </c>
      <c r="F22" s="181"/>
      <c r="G22" s="181">
        <v>3</v>
      </c>
      <c r="H22" s="192">
        <v>1</v>
      </c>
      <c r="I22" s="181">
        <v>1</v>
      </c>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18</v>
      </c>
      <c r="D25" s="181">
        <v>18</v>
      </c>
      <c r="E25" s="181">
        <v>18</v>
      </c>
      <c r="F25" s="181">
        <v>2</v>
      </c>
      <c r="G25" s="181">
        <v>16</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6</v>
      </c>
      <c r="D30" s="181">
        <v>6</v>
      </c>
      <c r="E30" s="181">
        <v>4</v>
      </c>
      <c r="F30" s="181"/>
      <c r="G30" s="181">
        <v>3</v>
      </c>
      <c r="H30" s="192">
        <v>1</v>
      </c>
      <c r="I30" s="181">
        <v>2</v>
      </c>
      <c r="J30" s="69"/>
      <c r="K30" s="69"/>
      <c r="L30" s="69"/>
    </row>
    <row r="31" spans="1:12" ht="18.75" customHeight="1">
      <c r="A31" s="75">
        <v>26</v>
      </c>
      <c r="B31" s="80" t="s">
        <v>218</v>
      </c>
      <c r="C31" s="77">
        <f>SUM(C6:C30)</f>
        <v>89</v>
      </c>
      <c r="D31" s="77">
        <f>SUM(D6:D30)</f>
        <v>85</v>
      </c>
      <c r="E31" s="77">
        <f>SUM(E6:E30)</f>
        <v>81</v>
      </c>
      <c r="F31" s="77">
        <f>SUM(F6:F30)</f>
        <v>2</v>
      </c>
      <c r="G31" s="77">
        <f>SUM(G6:G30)</f>
        <v>70</v>
      </c>
      <c r="H31" s="77">
        <f>SUM(H6:H30)</f>
        <v>7</v>
      </c>
      <c r="I31" s="77">
        <f>SUM(I6:I30)</f>
        <v>8</v>
      </c>
      <c r="J31" s="69"/>
      <c r="K31" s="69"/>
      <c r="L31" s="69"/>
    </row>
    <row r="32" spans="1:12" ht="13.5" customHeight="1">
      <c r="A32" s="75">
        <v>27</v>
      </c>
      <c r="B32" s="83" t="s">
        <v>52</v>
      </c>
      <c r="C32" s="77">
        <v>5</v>
      </c>
      <c r="D32" s="181">
        <v>5</v>
      </c>
      <c r="E32" s="181">
        <v>4</v>
      </c>
      <c r="F32" s="181"/>
      <c r="G32" s="181">
        <v>4</v>
      </c>
      <c r="H32" s="192"/>
      <c r="I32" s="181">
        <v>1</v>
      </c>
      <c r="J32" s="69"/>
      <c r="K32" s="69"/>
      <c r="L32" s="69"/>
    </row>
    <row r="33" spans="1:12" ht="16.5" customHeight="1">
      <c r="A33" s="75">
        <v>28</v>
      </c>
      <c r="B33" s="83" t="s">
        <v>71</v>
      </c>
      <c r="C33" s="77">
        <v>11</v>
      </c>
      <c r="D33" s="181">
        <v>10</v>
      </c>
      <c r="E33" s="181">
        <v>10</v>
      </c>
      <c r="F33" s="181"/>
      <c r="G33" s="181">
        <v>8</v>
      </c>
      <c r="H33" s="192">
        <v>2</v>
      </c>
      <c r="I33" s="181">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&amp;LC17C50F3&amp;C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v>1</v>
      </c>
      <c r="D25" s="182"/>
      <c r="E25" s="182">
        <v>1</v>
      </c>
      <c r="F25" s="182"/>
      <c r="G25" s="182">
        <v>1</v>
      </c>
      <c r="H25" s="182"/>
      <c r="I25" s="182"/>
      <c r="J25" s="90"/>
      <c r="K25" s="90"/>
      <c r="L25" s="90"/>
    </row>
    <row r="26" spans="1:9" ht="20.25" customHeight="1">
      <c r="A26" s="66">
        <v>21</v>
      </c>
      <c r="B26" s="116" t="s">
        <v>192</v>
      </c>
      <c r="C26" s="136">
        <f>SUM(C6:C25)</f>
        <v>1</v>
      </c>
      <c r="D26" s="136">
        <f>SUM(D6:D25)</f>
        <v>0</v>
      </c>
      <c r="E26" s="136">
        <f>SUM(E6:E25)</f>
        <v>1</v>
      </c>
      <c r="F26" s="136">
        <f>SUM(F6:F25)</f>
        <v>0</v>
      </c>
      <c r="G26" s="136">
        <f>SUM(G6:G25)</f>
        <v>1</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&amp;LC17C50F3&amp;C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5" t="s">
        <v>142</v>
      </c>
      <c r="C22" s="141" t="s">
        <v>1078</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&amp;LC17C50F3&amp;C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2021-04-01T07:54:53Z</cp:lastPrinted>
  <dcterms:created xsi:type="dcterms:W3CDTF">2015-09-09T11:45:10Z</dcterms:created>
  <dcterms:modified xsi:type="dcterms:W3CDTF">2022-01-31T13:50:39Z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1-к_00613_4.2021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C17C50F3</vt:lpwstr>
  </property>
  <property fmtid="{D5CDD505-2E9C-101B-9397-08002B2CF9AE}" pid="9" name="Підрозділ">
    <vt:lpwstr>Богодухівський районний суд Харківської області</vt:lpwstr>
  </property>
  <property fmtid="{D5CDD505-2E9C-101B-9397-08002B2CF9AE}" pid="10" name="ПідрозділDBID">
    <vt:i4>0</vt:i4>
  </property>
  <property fmtid="{D5CDD505-2E9C-101B-9397-08002B2CF9AE}" pid="11" name="ПідрозділID">
    <vt:i4>855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