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<sst xmlns="http://schemas.openxmlformats.org/spreadsheetml/2006/main" count="293" uniqueCount="220">
  <si>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</si>
  <si>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</si>
  <si>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</si>
  <si>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</si>
  <si>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</si>
  <si>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</si>
  <si>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</si>
  <si>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</si>
  <si>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</si>
  <si>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</si>
  <si>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</si>
  <si>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</si>
  <si>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</si>
  <si>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</si>
  <si>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</si>
  <si>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</si>
  <si>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</si>
  <si>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</si>
  <si>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</si>
  <si>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</si>
  <si>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</si>
  <si>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</si>
  <si>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</si>
  <si>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</si>
  <si>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</si>
  <si>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</si>
  <si>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</si>
  <si>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</si>
  <si>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</si>
  <si>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</si>
  <si>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</si>
  <si>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</si>
  <si>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</si>
  <si>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</si>
  <si>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</si>
  <si>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</si>
  <si>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</si>
  <si>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</si>
  <si>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</si>
  <si>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</si>
  <si>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</si>
  <si>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</si>
  <si>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</si>
  <si>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</si>
  <si>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</si>
  <si>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</si>
  <si>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</si>
  <si>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</si>
  <si>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</si>
  <si>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</si>
  <si>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</si>
  <si>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</si>
  <si>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</si>
  <si>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</si>
  <si>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</si>
  <si>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</si>
  <si>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</si>
  <si>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</si>
  <si>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</si>
  <si>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</si>
  <si>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</si>
  <si>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</si>
  <si>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</si>
  <si>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</si>
  <si>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</si>
  <si>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</si>
  <si>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</si>
  <si>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</si>
  <si>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</si>
  <si>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</si>
  <si>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</si>
  <si>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</si>
  <si>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</si>
  <si>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</si>
  <si>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</si>
  <si>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</si>
  <si>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</si>
  <si>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</si>
  <si>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</si>
  <si>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</si>
  <si>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</si>
  <si>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</si>
  <si>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</si>
  <si>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</si>
  <si>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</si>
  <si>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</si>
  <si>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</si>
  <si>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</si>
  <si>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</si>
  <si>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</si>
  <si>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</si>
  <si>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</si>
  <si>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</si>
  <si>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</si>
  <si>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</si>
  <si>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</si>
  <si>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</si>
  <si>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</si>
  <si>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</si>
  <si>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</si>
  <si>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</si>
  <si>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</si>
  <si>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</si>
  <si>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</si>
  <si>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</si>
  <si>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</si>
  <si>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</si>
  <si>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</si>
  <si>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</si>
  <si>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</si>
  <si>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</si>
  <si>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</si>
  <si>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</si>
  <si>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</si>
  <si>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</si>
  <si>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</si>
  <si>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</si>
  <si>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</si>
  <si>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</si>
  <si>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</si>
  <si>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</si>
  <si>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</si>
  <si>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</si>
  <si>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</si>
  <si>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</si>
  <si>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</si>
  <si>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</si>
  <si>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</si>
  <si>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</si>
  <si>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</si>
  <si>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</si>
  <si>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</si>
  <si>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</si>
  <si>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</si>
  <si>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</si>
  <si>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</si>
  <si>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</si>
  <si>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</si>
  <si>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</si>
  <si>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</si>
  <si>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</si>
  <si>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</si>
  <si>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</si>
  <si>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</si>
  <si>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</si>
  <si>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</si>
  <si>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</si>
  <si>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</si>
  <si>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</si>
  <si>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</si>
  <si>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</si>
  <si>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</si>
  <si>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</si>
  <si>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</si>
  <si>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</si>
  <si>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</si>
  <si>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</si>
  <si>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</si>
  <si>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</si>
  <si>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</si>
  <si>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</si>
  <si>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</si>
  <si>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</si>
  <si>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</si>
  <si>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</si>
  <si>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</si>
  <si>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</si>
  <si>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</si>
  <si>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</si>
  <si>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</si>
  <si>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</si>
  <si>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</si>
  <si>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</si>
  <si>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</si>
  <si>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</si>
  <si>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</si>
  <si>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</si>
  <si>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</si>
  <si>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</si>
  <si>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</si>
  <si>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</si>
  <si>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</si>
  <si>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</si>
  <si>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</si>
  <si>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</si>
  <si>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</si>
  <si>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</si>
  <si>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</si>
  <si>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</si>
  <si>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</si>
  <si>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</si>
  <si>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</si>
  <si>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</si>
  <si>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</si>
  <si>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</si>
  <si>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</si>
  <si>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</si>
  <si>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</si>
  <si>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</si>
  <si>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</si>
  <si>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</si>
  <si>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</si>
  <si>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</si>
  <si>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</si>
  <si>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</si>
  <si>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</si>
  <si>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</si>
  <si>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</si>
  <si>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</si>
  <si>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</si>
  <si>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</si>
  <si>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 дев'ять місяців 2021 року</t>
  </si>
  <si>
    <t>Богодухівський районний суд Харківської області</t>
  </si>
  <si>
    <t>62103.м. Богодухів.м-н Незалежності 17</t>
  </si>
  <si>
    <t>Доручення судів України / іноземних судів</t>
  </si>
  <si>
    <t xml:space="preserve">Розглянуто справ судом присяжних </t>
  </si>
  <si>
    <t>Д.В.Шалімов</t>
  </si>
  <si>
    <t>А.В. Сівер</t>
  </si>
  <si>
    <t>inbox@bg.hr.court.gov.ua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</si>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</sst>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&amp;L1A8C6144&amp;C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138</v>
      </c>
      <c r="F6" s="104">
        <v>84</v>
      </c>
      <c r="G6" s="104"/>
      <c r="H6" s="104">
        <v>73</v>
      </c>
      <c r="I6" s="104" t="s">
        <v>93</v>
      </c>
      <c r="J6" s="104">
        <v>65</v>
      </c>
      <c r="K6" s="84">
        <v>18</v>
      </c>
      <c r="L6" s="91">
        <f>E6-F6</f>
        <v>54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440</v>
      </c>
      <c r="F7" s="104">
        <v>437</v>
      </c>
      <c r="G7" s="104"/>
      <c r="H7" s="104">
        <v>431</v>
      </c>
      <c r="I7" s="104">
        <v>286</v>
      </c>
      <c r="J7" s="104">
        <v>9</v>
      </c>
      <c r="K7" s="84"/>
      <c r="L7" s="91">
        <f>E7-F7</f>
        <v>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/>
      <c r="G8" s="104"/>
      <c r="H8" s="104">
        <v>1</v>
      </c>
      <c r="I8" s="104">
        <v>1</v>
      </c>
      <c r="J8" s="104"/>
      <c r="K8" s="84"/>
      <c r="L8" s="91">
        <f>E8-F8</f>
        <v>1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69</v>
      </c>
      <c r="F9" s="104">
        <v>65</v>
      </c>
      <c r="G9" s="104">
        <v>1</v>
      </c>
      <c r="H9" s="85">
        <v>62</v>
      </c>
      <c r="I9" s="104">
        <v>53</v>
      </c>
      <c r="J9" s="104">
        <v>7</v>
      </c>
      <c r="K9" s="84"/>
      <c r="L9" s="91">
        <f>E9-F9</f>
        <v>4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3</v>
      </c>
      <c r="F12" s="104">
        <v>2</v>
      </c>
      <c r="G12" s="104"/>
      <c r="H12" s="104">
        <v>3</v>
      </c>
      <c r="I12" s="104"/>
      <c r="J12" s="104"/>
      <c r="K12" s="84"/>
      <c r="L12" s="91">
        <f>E12-F12</f>
        <v>1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651</v>
      </c>
      <c r="F16" s="86">
        <f>SUM(F6:F15)</f>
        <v>588</v>
      </c>
      <c r="G16" s="86">
        <f>SUM(G6:G15)</f>
        <v>1</v>
      </c>
      <c r="H16" s="86">
        <f>SUM(H6:H15)</f>
        <v>570</v>
      </c>
      <c r="I16" s="86">
        <f>SUM(I6:I15)</f>
        <v>340</v>
      </c>
      <c r="J16" s="86">
        <f>SUM(J6:J15)</f>
        <v>81</v>
      </c>
      <c r="K16" s="86">
        <f>SUM(K6:K15)</f>
        <v>18</v>
      </c>
      <c r="L16" s="91">
        <f>E16-F16</f>
        <v>63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20</v>
      </c>
      <c r="F17" s="84">
        <v>20</v>
      </c>
      <c r="G17" s="84"/>
      <c r="H17" s="84">
        <v>19</v>
      </c>
      <c r="I17" s="84">
        <v>16</v>
      </c>
      <c r="J17" s="84">
        <v>1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18</v>
      </c>
      <c r="F18" s="84">
        <v>16</v>
      </c>
      <c r="G18" s="84"/>
      <c r="H18" s="84">
        <v>13</v>
      </c>
      <c r="I18" s="84">
        <v>10</v>
      </c>
      <c r="J18" s="84">
        <v>5</v>
      </c>
      <c r="K18" s="84"/>
      <c r="L18" s="91">
        <f>E18-F18</f>
        <v>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22</v>
      </c>
      <c r="F25" s="94">
        <v>20</v>
      </c>
      <c r="G25" s="94"/>
      <c r="H25" s="94">
        <v>16</v>
      </c>
      <c r="I25" s="94">
        <v>10</v>
      </c>
      <c r="J25" s="94">
        <v>6</v>
      </c>
      <c r="K25" s="94"/>
      <c r="L25" s="91">
        <f>E25-F25</f>
        <v>2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390</v>
      </c>
      <c r="F26" s="84">
        <v>360</v>
      </c>
      <c r="G26" s="84"/>
      <c r="H26" s="84">
        <v>369</v>
      </c>
      <c r="I26" s="84">
        <v>256</v>
      </c>
      <c r="J26" s="84">
        <v>21</v>
      </c>
      <c r="K26" s="84"/>
      <c r="L26" s="91">
        <f>E26-F26</f>
        <v>30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26</v>
      </c>
      <c r="F27" s="94">
        <v>26</v>
      </c>
      <c r="G27" s="94"/>
      <c r="H27" s="94">
        <v>26</v>
      </c>
      <c r="I27" s="94">
        <v>10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390</v>
      </c>
      <c r="F28" s="84">
        <v>370</v>
      </c>
      <c r="G28" s="84">
        <v>3</v>
      </c>
      <c r="H28" s="84">
        <v>357</v>
      </c>
      <c r="I28" s="84">
        <v>327</v>
      </c>
      <c r="J28" s="84">
        <v>33</v>
      </c>
      <c r="K28" s="84"/>
      <c r="L28" s="91">
        <f>E28-F28</f>
        <v>20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424</v>
      </c>
      <c r="F29" s="84">
        <v>329</v>
      </c>
      <c r="G29" s="84">
        <v>3</v>
      </c>
      <c r="H29" s="84">
        <v>286</v>
      </c>
      <c r="I29" s="84">
        <v>246</v>
      </c>
      <c r="J29" s="84">
        <v>138</v>
      </c>
      <c r="K29" s="84">
        <v>10</v>
      </c>
      <c r="L29" s="91">
        <f>E29-F29</f>
        <v>95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45</v>
      </c>
      <c r="F30" s="84">
        <v>43</v>
      </c>
      <c r="G30" s="84"/>
      <c r="H30" s="84">
        <v>42</v>
      </c>
      <c r="I30" s="84">
        <v>35</v>
      </c>
      <c r="J30" s="84">
        <v>3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48</v>
      </c>
      <c r="F31" s="84">
        <v>37</v>
      </c>
      <c r="G31" s="84">
        <v>2</v>
      </c>
      <c r="H31" s="84">
        <v>38</v>
      </c>
      <c r="I31" s="84">
        <v>35</v>
      </c>
      <c r="J31" s="84">
        <v>10</v>
      </c>
      <c r="K31" s="84"/>
      <c r="L31" s="91">
        <f>E31-F31</f>
        <v>11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</v>
      </c>
      <c r="F36" s="84">
        <v>3</v>
      </c>
      <c r="G36" s="84"/>
      <c r="H36" s="84">
        <v>3</v>
      </c>
      <c r="I36" s="84">
        <v>3</v>
      </c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39</v>
      </c>
      <c r="F37" s="84">
        <v>38</v>
      </c>
      <c r="G37" s="84"/>
      <c r="H37" s="84">
        <v>37</v>
      </c>
      <c r="I37" s="84">
        <v>18</v>
      </c>
      <c r="J37" s="84">
        <v>2</v>
      </c>
      <c r="K37" s="84"/>
      <c r="L37" s="91">
        <f>E37-F37</f>
        <v>1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1005</v>
      </c>
      <c r="F40" s="94">
        <v>865</v>
      </c>
      <c r="G40" s="94">
        <v>6</v>
      </c>
      <c r="H40" s="94">
        <v>798</v>
      </c>
      <c r="I40" s="94">
        <v>569</v>
      </c>
      <c r="J40" s="94">
        <v>207</v>
      </c>
      <c r="K40" s="94">
        <v>10</v>
      </c>
      <c r="L40" s="91">
        <f>E40-F40</f>
        <v>140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412</v>
      </c>
      <c r="F41" s="84">
        <v>402</v>
      </c>
      <c r="G41" s="84"/>
      <c r="H41" s="84">
        <v>380</v>
      </c>
      <c r="I41" s="84" t="s">
        <v>93</v>
      </c>
      <c r="J41" s="84">
        <v>32</v>
      </c>
      <c r="K41" s="84"/>
      <c r="L41" s="91">
        <f>E41-F41</f>
        <v>10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8</v>
      </c>
      <c r="F42" s="84">
        <v>7</v>
      </c>
      <c r="G42" s="84"/>
      <c r="H42" s="84">
        <v>8</v>
      </c>
      <c r="I42" s="84" t="s">
        <v>93</v>
      </c>
      <c r="J42" s="84"/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412</v>
      </c>
      <c r="F45" s="84">
        <f aca="true" t="shared" si="0" ref="F45:K45">F41+F43+F44</f>
        <v>402</v>
      </c>
      <c r="G45" s="84">
        <f t="shared" si="0"/>
        <v>0</v>
      </c>
      <c r="H45" s="84">
        <f t="shared" si="0"/>
        <v>380</v>
      </c>
      <c r="I45" s="84">
        <f>I43+I44</f>
        <v>0</v>
      </c>
      <c r="J45" s="84">
        <f t="shared" si="0"/>
        <v>32</v>
      </c>
      <c r="K45" s="84">
        <f t="shared" si="0"/>
        <v>0</v>
      </c>
      <c r="L45" s="91">
        <f>E45-F45</f>
        <v>10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2090</v>
      </c>
      <c r="F46" s="84">
        <f t="shared" si="1"/>
        <v>1875</v>
      </c>
      <c r="G46" s="84">
        <f t="shared" si="1"/>
        <v>7</v>
      </c>
      <c r="H46" s="84">
        <f t="shared" si="1"/>
        <v>1764</v>
      </c>
      <c r="I46" s="84">
        <f t="shared" si="1"/>
        <v>919</v>
      </c>
      <c r="J46" s="84">
        <f t="shared" si="1"/>
        <v>326</v>
      </c>
      <c r="K46" s="84">
        <f t="shared" si="1"/>
        <v>28</v>
      </c>
      <c r="L46" s="91">
        <f>E46-F46</f>
        <v>215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&amp;L1A8C6144&amp;C&amp;R2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8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8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57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7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11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6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88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8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26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51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40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265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35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16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53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14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9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5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4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&amp;L1A8C6144&amp;C&amp;R3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73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49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23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304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8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96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71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69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443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562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6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7723013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2954406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5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8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54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14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5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4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1599</v>
      </c>
      <c r="F58" s="110">
        <f>F59+F62+F63+F64</f>
        <v>146</v>
      </c>
      <c r="G58" s="110">
        <f>G59+G62+G63+G64</f>
        <v>13</v>
      </c>
      <c r="H58" s="110">
        <f>H59+H62+H63+H64</f>
        <v>4</v>
      </c>
      <c r="I58" s="110">
        <f>I59+I62+I63+I64</f>
        <v>2</v>
      </c>
    </row>
    <row r="59" spans="1:9" ht="13.5" customHeight="1">
      <c r="A59" s="222" t="s">
        <v>104</v>
      </c>
      <c r="B59" s="222"/>
      <c r="C59" s="222"/>
      <c r="D59" s="222"/>
      <c r="E59" s="94">
        <v>534</v>
      </c>
      <c r="F59" s="94">
        <v>24</v>
      </c>
      <c r="G59" s="94">
        <v>8</v>
      </c>
      <c r="H59" s="94">
        <v>2</v>
      </c>
      <c r="I59" s="94">
        <v>2</v>
      </c>
    </row>
    <row r="60" spans="1:9" ht="13.5" customHeight="1">
      <c r="A60" s="327" t="s">
        <v>204</v>
      </c>
      <c r="B60" s="328"/>
      <c r="C60" s="328"/>
      <c r="D60" s="329"/>
      <c r="E60" s="86">
        <v>44</v>
      </c>
      <c r="F60" s="86">
        <v>19</v>
      </c>
      <c r="G60" s="86">
        <v>6</v>
      </c>
      <c r="H60" s="86">
        <v>2</v>
      </c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427</v>
      </c>
      <c r="F61" s="86">
        <v>2</v>
      </c>
      <c r="G61" s="86">
        <v>2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14</v>
      </c>
      <c r="F62" s="84">
        <v>2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674</v>
      </c>
      <c r="F63" s="84">
        <v>117</v>
      </c>
      <c r="G63" s="84">
        <v>5</v>
      </c>
      <c r="H63" s="84">
        <v>2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377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831</v>
      </c>
      <c r="G68" s="116">
        <v>5919173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558</v>
      </c>
      <c r="G69" s="118">
        <v>5187282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273</v>
      </c>
      <c r="G70" s="118">
        <v>731891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159</v>
      </c>
      <c r="G71" s="116">
        <v>119743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1</v>
      </c>
      <c r="G72" s="118">
        <v>2189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15</v>
      </c>
      <c r="G74" s="118">
        <v>268138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&amp;L1A8C6144&amp;C&amp;R4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8.588957055214724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22.22222222222222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4.830917874396135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94.08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441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522.5</v>
      </c>
    </row>
    <row r="11" spans="1:4" ht="16.5" customHeight="1">
      <c r="A11" s="212" t="s">
        <v>62</v>
      </c>
      <c r="B11" s="214"/>
      <c r="C11" s="10">
        <v>9</v>
      </c>
      <c r="D11" s="84">
        <v>34</v>
      </c>
    </row>
    <row r="12" spans="1:4" ht="16.5" customHeight="1">
      <c r="A12" s="330" t="s">
        <v>104</v>
      </c>
      <c r="B12" s="330"/>
      <c r="C12" s="10">
        <v>10</v>
      </c>
      <c r="D12" s="84">
        <v>27</v>
      </c>
    </row>
    <row r="13" spans="1:4" ht="16.5" customHeight="1">
      <c r="A13" s="327" t="s">
        <v>204</v>
      </c>
      <c r="B13" s="329"/>
      <c r="C13" s="10">
        <v>11</v>
      </c>
      <c r="D13" s="94">
        <v>164</v>
      </c>
    </row>
    <row r="14" spans="1:4" ht="16.5" customHeight="1">
      <c r="A14" s="327" t="s">
        <v>205</v>
      </c>
      <c r="B14" s="329"/>
      <c r="C14" s="10">
        <v>12</v>
      </c>
      <c r="D14" s="94">
        <v>5</v>
      </c>
    </row>
    <row r="15" spans="1:4" ht="16.5" customHeight="1">
      <c r="A15" s="330" t="s">
        <v>30</v>
      </c>
      <c r="B15" s="330"/>
      <c r="C15" s="10">
        <v>13</v>
      </c>
      <c r="D15" s="84">
        <v>55</v>
      </c>
    </row>
    <row r="16" spans="1:4" ht="16.5" customHeight="1">
      <c r="A16" s="330" t="s">
        <v>105</v>
      </c>
      <c r="B16" s="330"/>
      <c r="C16" s="10">
        <v>14</v>
      </c>
      <c r="D16" s="84">
        <v>49</v>
      </c>
    </row>
    <row r="17" spans="1:5" ht="16.5" customHeight="1">
      <c r="A17" s="330" t="s">
        <v>109</v>
      </c>
      <c r="B17" s="330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>
        <v>575832064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 t="s">
        <v>218</v>
      </c>
      <c r="D27" s="342"/>
    </row>
    <row r="28" ht="15.75" customHeight="1"/>
    <row r="29" spans="3:4" ht="12.75" customHeight="1">
      <c r="C29" s="334" t="s">
        <v>219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&amp;L1A8C6144&amp;C&amp;R5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2020-09-01T06:23:08Z</cp:lastPrinted>
  <dcterms:created xsi:type="dcterms:W3CDTF">2004-04-20T14:33:35Z</dcterms:created>
  <dcterms:modified xsi:type="dcterms:W3CDTF">2021-10-29T07:38:30Z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1-мзс_00613_3.2021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1A8C6144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