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<sst xmlns="http://schemas.openxmlformats.org/spreadsheetml/2006/main" count="154" uniqueCount="128">
  <si>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</si>
  <si>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</si>
  <si>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</si>
  <si>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</si>
  <si>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</si>
  <si>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</si>
  <si>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</si>
  <si>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</si>
  <si>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</si>
  <si>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</si>
  <si>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</si>
  <si>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</si>
  <si>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</si>
  <si>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</si>
  <si>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</si>
  <si>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</si>
  <si>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</si>
  <si>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</si>
  <si>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</si>
  <si>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</si>
  <si>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</si>
  <si>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</si>
  <si>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</si>
  <si>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</si>
  <si>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</si>
  <si>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</si>
  <si>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</si>
  <si>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</si>
  <si>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</si>
  <si>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</si>
  <si>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</si>
  <si>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</si>
  <si>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</si>
  <si>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</si>
  <si>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</si>
  <si>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</si>
  <si>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</si>
  <si>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</si>
  <si>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</si>
  <si>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</si>
  <si>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</si>
  <si>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</si>
  <si>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</si>
  <si>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</si>
  <si>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</si>
  <si>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</si>
  <si>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</si>
  <si>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</si>
  <si>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</si>
  <si>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</si>
  <si>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</si>
  <si>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</si>
  <si>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</si>
  <si>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</si>
  <si>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</si>
  <si>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</si>
  <si>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</si>
  <si>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</si>
  <si>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</si>
  <si>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</si>
  <si>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</si>
  <si>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</si>
  <si>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</si>
  <si>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</si>
  <si>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</si>
  <si>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</si>
  <si>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</si>
  <si>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</si>
  <si>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</si>
  <si>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</si>
  <si>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</si>
  <si>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</si>
  <si>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</si>
  <si>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</si>
  <si>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</si>
  <si>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</si>
  <si>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</si>
  <si>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</si>
  <si>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</si>
  <si>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</si>
  <si>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</si>
  <si>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</si>
  <si>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</si>
  <si>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</si>
  <si>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</si>
  <si>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</si>
  <si>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</si>
  <si>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</si>
  <si>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</si>
  <si>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</si>
  <si>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</si>
  <si>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</si>
  <si>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</si>
  <si>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</si>
  <si>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</si>
  <si>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</si>
  <si>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</si>
  <si>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</si>
  <si>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</si>
  <si>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</si>
  <si>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</si>
  <si>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</si>
  <si>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</si>
  <si>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</si>
  <si>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</si>
  <si>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</si>
  <si>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</si>
  <si>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</si>
  <si>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</si>
  <si>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</si>
  <si>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</si>
  <si>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</si>
  <si>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</si>
  <si>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</si>
  <si>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</si>
  <si>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</si>
  <si>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</si>
  <si>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</si>
  <si>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</si>
  <si>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</si>
  <si>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</si>
  <si>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</si>
  <si>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/>
  </si>
  <si>
    <t>Д.В. Шалімов</t>
  </si>
  <si>
    <t>Н.М. Кривошея</t>
  </si>
  <si>
    <t>575832064</t>
  </si>
  <si>
    <t>inbox@bg.hr.court.gov.ua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</si>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</sst>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&amp;LA20950DE&amp;C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801</v>
      </c>
      <c r="D6" s="96">
        <f>SUM(D7,D10,D13,D14,D15,D21,D24,D25,D18,D19,D20)</f>
        <v>745786.7400000001</v>
      </c>
      <c r="E6" s="96">
        <f>SUM(E7,E10,E13,E14,E15,E21,E24,E25,E18,E19,E20)</f>
        <v>587</v>
      </c>
      <c r="F6" s="96">
        <f>SUM(F7,F10,F13,F14,F15,F21,F24,F25,F18,F19,F20)</f>
        <v>615380.1700000003</v>
      </c>
      <c r="G6" s="96">
        <f>SUM(G7,G10,G13,G14,G15,G21,G24,G25,G18,G19,G20)</f>
        <v>18</v>
      </c>
      <c r="H6" s="96">
        <f>SUM(H7,H10,H13,H14,H15,H21,H24,H25,H18,H19,H20)</f>
        <v>23246.410000000003</v>
      </c>
      <c r="I6" s="96">
        <f>SUM(I7,I10,I13,I14,I15,I21,I24,I25,I18,I19,I20)</f>
        <v>91</v>
      </c>
      <c r="J6" s="96">
        <f>SUM(J7,J10,J13,J14,J15,J21,J24,J25,J18,J19,J20)</f>
        <v>62057.04</v>
      </c>
      <c r="K6" s="96">
        <f>SUM(K7,K10,K13,K14,K15,K21,K24,K25,K18,K19,K20)</f>
        <v>106</v>
      </c>
      <c r="L6" s="96">
        <f>SUM(L7,L10,L13,L14,L15,L21,L24,L25,L18,L19,L20)</f>
        <v>64901.07000000001</v>
      </c>
    </row>
    <row r="7" spans="1:12" ht="16.5" customHeight="1">
      <c r="A7" s="87">
        <v>2</v>
      </c>
      <c r="B7" s="90" t="s">
        <v>74</v>
      </c>
      <c r="C7" s="97">
        <v>304</v>
      </c>
      <c r="D7" s="97">
        <v>479042.94</v>
      </c>
      <c r="E7" s="97">
        <v>196</v>
      </c>
      <c r="F7" s="97">
        <v>373807.6</v>
      </c>
      <c r="G7" s="97">
        <v>6</v>
      </c>
      <c r="H7" s="97">
        <v>11025.4</v>
      </c>
      <c r="I7" s="97">
        <v>48</v>
      </c>
      <c r="J7" s="97">
        <v>45874.54</v>
      </c>
      <c r="K7" s="97">
        <v>54</v>
      </c>
      <c r="L7" s="97">
        <v>49136.07</v>
      </c>
    </row>
    <row r="8" spans="1:12" ht="16.5" customHeight="1">
      <c r="A8" s="87">
        <v>3</v>
      </c>
      <c r="B8" s="91" t="s">
        <v>75</v>
      </c>
      <c r="C8" s="97">
        <v>149</v>
      </c>
      <c r="D8" s="97">
        <v>319742.47</v>
      </c>
      <c r="E8" s="97">
        <v>142</v>
      </c>
      <c r="F8" s="97">
        <v>310635.06</v>
      </c>
      <c r="G8" s="97">
        <v>5</v>
      </c>
      <c r="H8" s="97">
        <v>10605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155</v>
      </c>
      <c r="D9" s="97">
        <v>159300.47</v>
      </c>
      <c r="E9" s="97">
        <v>54</v>
      </c>
      <c r="F9" s="97">
        <v>63172.54</v>
      </c>
      <c r="G9" s="97">
        <v>1</v>
      </c>
      <c r="H9" s="97">
        <v>420.4</v>
      </c>
      <c r="I9" s="97">
        <v>47</v>
      </c>
      <c r="J9" s="97">
        <v>45033.74</v>
      </c>
      <c r="K9" s="97">
        <v>54</v>
      </c>
      <c r="L9" s="97">
        <v>49136.07</v>
      </c>
    </row>
    <row r="10" spans="1:12" ht="19.5" customHeight="1">
      <c r="A10" s="87">
        <v>5</v>
      </c>
      <c r="B10" s="90" t="s">
        <v>77</v>
      </c>
      <c r="C10" s="97">
        <v>92</v>
      </c>
      <c r="D10" s="97">
        <v>94590.0000000001</v>
      </c>
      <c r="E10" s="97">
        <v>79</v>
      </c>
      <c r="F10" s="97">
        <v>89685.6600000001</v>
      </c>
      <c r="G10" s="97">
        <v>6</v>
      </c>
      <c r="H10" s="97">
        <v>7155.21</v>
      </c>
      <c r="I10" s="97">
        <v>5</v>
      </c>
      <c r="J10" s="97">
        <v>8213</v>
      </c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27326</v>
      </c>
      <c r="E11" s="97">
        <v>9</v>
      </c>
      <c r="F11" s="97">
        <v>22941</v>
      </c>
      <c r="G11" s="97">
        <v>2</v>
      </c>
      <c r="H11" s="97">
        <v>4204</v>
      </c>
      <c r="I11" s="97">
        <v>2</v>
      </c>
      <c r="J11" s="97">
        <v>1609.2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79</v>
      </c>
      <c r="D12" s="97">
        <v>67264.0000000001</v>
      </c>
      <c r="E12" s="97">
        <v>70</v>
      </c>
      <c r="F12" s="97">
        <v>66744.6600000001</v>
      </c>
      <c r="G12" s="97">
        <v>4</v>
      </c>
      <c r="H12" s="97">
        <v>2951.21</v>
      </c>
      <c r="I12" s="97">
        <v>3</v>
      </c>
      <c r="J12" s="97">
        <v>6603.8</v>
      </c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106</v>
      </c>
      <c r="D13" s="97">
        <v>89124.8000000002</v>
      </c>
      <c r="E13" s="97">
        <v>105</v>
      </c>
      <c r="F13" s="97">
        <v>88146.8000000002</v>
      </c>
      <c r="G13" s="97">
        <v>1</v>
      </c>
      <c r="H13" s="97">
        <v>420.4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85</v>
      </c>
      <c r="D15" s="97">
        <v>38256.4</v>
      </c>
      <c r="E15" s="97">
        <v>72</v>
      </c>
      <c r="F15" s="97">
        <v>35486.71</v>
      </c>
      <c r="G15" s="97">
        <v>5</v>
      </c>
      <c r="H15" s="97">
        <v>4645.4</v>
      </c>
      <c r="I15" s="97"/>
      <c r="J15" s="97"/>
      <c r="K15" s="97">
        <v>8</v>
      </c>
      <c r="L15" s="97">
        <v>4624.4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2</v>
      </c>
      <c r="F16" s="97">
        <v>2102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81</v>
      </c>
      <c r="D17" s="97">
        <v>34052.4</v>
      </c>
      <c r="E17" s="97">
        <v>70</v>
      </c>
      <c r="F17" s="97">
        <v>33384.71</v>
      </c>
      <c r="G17" s="97">
        <v>5</v>
      </c>
      <c r="H17" s="97">
        <v>4645.4</v>
      </c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212</v>
      </c>
      <c r="D18" s="97">
        <v>44562.3999999999</v>
      </c>
      <c r="E18" s="97">
        <v>134</v>
      </c>
      <c r="F18" s="97">
        <v>28148.3000000001</v>
      </c>
      <c r="G18" s="97"/>
      <c r="H18" s="97"/>
      <c r="I18" s="97">
        <v>37</v>
      </c>
      <c r="J18" s="97">
        <v>7759.3</v>
      </c>
      <c r="K18" s="97">
        <v>41</v>
      </c>
      <c r="L18" s="97">
        <v>8618.2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105.1</v>
      </c>
      <c r="G19" s="97"/>
      <c r="H19" s="97"/>
      <c r="I19" s="97">
        <v>1</v>
      </c>
      <c r="J19" s="97">
        <v>210.2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4204</v>
      </c>
      <c r="E39" s="96">
        <f>SUM(E40,E47,E48,E49)</f>
        <v>5</v>
      </c>
      <c r="F39" s="96">
        <f>SUM(F40,F47,F48,F49)</f>
        <v>3224.93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4204</v>
      </c>
      <c r="E40" s="97">
        <f>SUM(E41,E44)</f>
        <v>5</v>
      </c>
      <c r="F40" s="97">
        <f>SUM(F41,F44)</f>
        <v>3224.93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5</v>
      </c>
      <c r="F44" s="97">
        <v>3224.93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5</v>
      </c>
      <c r="F46" s="97">
        <v>3224.93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170.29000000000002</v>
      </c>
      <c r="E50" s="96">
        <f>SUM(E51:E54)</f>
        <v>10</v>
      </c>
      <c r="F50" s="96">
        <f>SUM(F51:F54)</f>
        <v>183.10999999999999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56.78</v>
      </c>
      <c r="E51" s="97">
        <v>8</v>
      </c>
      <c r="F51" s="97">
        <v>69.57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50.45</v>
      </c>
      <c r="E54" s="97">
        <v>1</v>
      </c>
      <c r="F54" s="97">
        <v>50.48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214</v>
      </c>
      <c r="D55" s="96">
        <v>89965.5999999998</v>
      </c>
      <c r="E55" s="96">
        <v>81</v>
      </c>
      <c r="F55" s="96">
        <v>34052.4000000001</v>
      </c>
      <c r="G55" s="96"/>
      <c r="H55" s="96"/>
      <c r="I55" s="96">
        <v>214</v>
      </c>
      <c r="J55" s="96">
        <v>89965.5999999998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1030</v>
      </c>
      <c r="D56" s="96">
        <f t="shared" si="0"/>
        <v>840126.6299999999</v>
      </c>
      <c r="E56" s="96">
        <f t="shared" si="0"/>
        <v>683</v>
      </c>
      <c r="F56" s="96">
        <f t="shared" si="0"/>
        <v>652840.6100000005</v>
      </c>
      <c r="G56" s="96">
        <f t="shared" si="0"/>
        <v>18</v>
      </c>
      <c r="H56" s="96">
        <f t="shared" si="0"/>
        <v>23246.410000000003</v>
      </c>
      <c r="I56" s="96">
        <f t="shared" si="0"/>
        <v>305</v>
      </c>
      <c r="J56" s="96">
        <f t="shared" si="0"/>
        <v>152022.6399999998</v>
      </c>
      <c r="K56" s="96">
        <f t="shared" si="0"/>
        <v>106</v>
      </c>
      <c r="L56" s="96">
        <f t="shared" si="0"/>
        <v>64901.07000000001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&amp;LA20950DE&amp;CФорма № 10, Підрозділ: Богодухівський районний суд Харківської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106</v>
      </c>
      <c r="F4" s="93">
        <f>SUM(F5:F25)</f>
        <v>64901.07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1681.6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85</v>
      </c>
      <c r="F7" s="95">
        <v>45613.4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1261.2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1740.8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2134.77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4902.1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&amp;LA20950DE&amp;CФорма № 10, Підрозділ: Богодухівський районний суд Харківської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2021-02-02T09:20:18Z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10_00613_4.2020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A20950DE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